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8975" windowHeight="11955"/>
  </bookViews>
  <sheets>
    <sheet name="Sumár" sheetId="1" r:id="rId1"/>
    <sheet name="Prednostné hlasy" sheetId="2" r:id="rId2"/>
  </sheets>
  <definedNames>
    <definedName name="_xlnm.Print_Area" localSheetId="0">Sumár!$A$1:$AC$67</definedName>
  </definedNames>
  <calcPr calcId="145621"/>
</workbook>
</file>

<file path=xl/calcChain.xml><?xml version="1.0" encoding="utf-8"?>
<calcChain xmlns="http://schemas.openxmlformats.org/spreadsheetml/2006/main">
  <c r="Y67" i="1"/>
  <c r="H67"/>
  <c r="I67"/>
  <c r="J67"/>
  <c r="K67"/>
  <c r="L67"/>
  <c r="M67"/>
  <c r="N67"/>
  <c r="O67"/>
  <c r="P67"/>
  <c r="Q67"/>
  <c r="R67"/>
  <c r="S67"/>
  <c r="T67"/>
  <c r="U67"/>
  <c r="V67"/>
  <c r="W67"/>
  <c r="AA67"/>
  <c r="AB67"/>
  <c r="AC67"/>
  <c r="F67" i="2" l="1"/>
  <c r="G67"/>
  <c r="H67"/>
  <c r="I67"/>
  <c r="J67"/>
  <c r="K67"/>
  <c r="L67"/>
  <c r="M67"/>
  <c r="N67"/>
  <c r="O67"/>
  <c r="P67"/>
  <c r="Q67"/>
  <c r="R67"/>
  <c r="S67"/>
  <c r="T67"/>
  <c r="J66"/>
  <c r="K66"/>
  <c r="L66"/>
  <c r="M66"/>
  <c r="N66"/>
  <c r="O66"/>
  <c r="D67"/>
  <c r="E67"/>
  <c r="C67"/>
  <c r="P66"/>
  <c r="C66"/>
  <c r="D66"/>
  <c r="E66"/>
  <c r="F66"/>
  <c r="G66"/>
  <c r="H66"/>
  <c r="I66"/>
  <c r="Q66"/>
  <c r="R66"/>
  <c r="S66"/>
  <c r="T66"/>
  <c r="F3" i="1"/>
  <c r="AD3"/>
  <c r="AE3" s="1"/>
  <c r="F4"/>
  <c r="AD4"/>
  <c r="AE4" s="1"/>
  <c r="F5"/>
  <c r="AD5"/>
  <c r="AE5" s="1"/>
  <c r="F6"/>
  <c r="AD6"/>
  <c r="AE6" s="1"/>
  <c r="F7"/>
  <c r="AD7"/>
  <c r="AE7" s="1"/>
  <c r="F8"/>
  <c r="AD8"/>
  <c r="AE8" s="1"/>
  <c r="F9"/>
  <c r="AD9"/>
  <c r="AE9" s="1"/>
  <c r="F10"/>
  <c r="AD10"/>
  <c r="AE10" s="1"/>
  <c r="F11"/>
  <c r="AD11"/>
  <c r="AE11" s="1"/>
  <c r="F12"/>
  <c r="AD12"/>
  <c r="AE12" s="1"/>
  <c r="F13"/>
  <c r="AD13"/>
  <c r="AE13" s="1"/>
  <c r="F14"/>
  <c r="AD14"/>
  <c r="AE14" s="1"/>
  <c r="F15"/>
  <c r="AD15"/>
  <c r="AE15" s="1"/>
  <c r="F16"/>
  <c r="AD16"/>
  <c r="AE16" s="1"/>
  <c r="F17"/>
  <c r="AD17"/>
  <c r="AE17" s="1"/>
  <c r="F18"/>
  <c r="AD18"/>
  <c r="AE18" s="1"/>
  <c r="F19"/>
  <c r="AD19"/>
  <c r="AE19" s="1"/>
  <c r="F20"/>
  <c r="AD20"/>
  <c r="AE20" s="1"/>
  <c r="F21"/>
  <c r="AD21"/>
  <c r="AE21" s="1"/>
  <c r="F22"/>
  <c r="AD22"/>
  <c r="AE22" s="1"/>
  <c r="F23"/>
  <c r="AD23"/>
  <c r="AE23" s="1"/>
  <c r="F24"/>
  <c r="AD24"/>
  <c r="AE24" s="1"/>
  <c r="F25"/>
  <c r="AD25"/>
  <c r="AE25" s="1"/>
  <c r="F26"/>
  <c r="AD26"/>
  <c r="AE26" s="1"/>
  <c r="F27"/>
  <c r="AD27"/>
  <c r="AE27" s="1"/>
  <c r="F28"/>
  <c r="AD28"/>
  <c r="AE28" s="1"/>
  <c r="F29"/>
  <c r="AD29"/>
  <c r="AE29" s="1"/>
  <c r="F30"/>
  <c r="AD30"/>
  <c r="AE30" s="1"/>
  <c r="F31"/>
  <c r="AD31"/>
  <c r="AE31" s="1"/>
  <c r="F32"/>
  <c r="AD32"/>
  <c r="AE32" s="1"/>
  <c r="F33"/>
  <c r="AD33"/>
  <c r="AE33" s="1"/>
  <c r="F34"/>
  <c r="AD34"/>
  <c r="AE34" s="1"/>
  <c r="F35"/>
  <c r="AD35"/>
  <c r="AE35" s="1"/>
  <c r="F36"/>
  <c r="AD36"/>
  <c r="AE36" s="1"/>
  <c r="F37"/>
  <c r="AD37"/>
  <c r="AE37" s="1"/>
  <c r="F38"/>
  <c r="AD38"/>
  <c r="AE38" s="1"/>
  <c r="F39"/>
  <c r="AD39"/>
  <c r="AE39" s="1"/>
  <c r="F40"/>
  <c r="AD40"/>
  <c r="AE40" s="1"/>
  <c r="F41"/>
  <c r="AD41"/>
  <c r="AE41" s="1"/>
  <c r="F42"/>
  <c r="AD42"/>
  <c r="AE42" s="1"/>
  <c r="F43"/>
  <c r="AD43"/>
  <c r="AE43" s="1"/>
  <c r="F44"/>
  <c r="AD44"/>
  <c r="AE44" s="1"/>
  <c r="F45"/>
  <c r="AD45"/>
  <c r="AE45" s="1"/>
  <c r="F46"/>
  <c r="AD46"/>
  <c r="AE46" s="1"/>
  <c r="F47"/>
  <c r="AD47"/>
  <c r="AE47" s="1"/>
  <c r="F48"/>
  <c r="AD48"/>
  <c r="AE48" s="1"/>
  <c r="F49"/>
  <c r="AD49"/>
  <c r="AE49" s="1"/>
  <c r="F50"/>
  <c r="AD50"/>
  <c r="AE50" s="1"/>
  <c r="F51"/>
  <c r="AD51"/>
  <c r="AE51" s="1"/>
  <c r="F52"/>
  <c r="AD52"/>
  <c r="AE52" s="1"/>
  <c r="F53"/>
  <c r="AD53"/>
  <c r="AE53" s="1"/>
  <c r="F54"/>
  <c r="AD54"/>
  <c r="AE54" s="1"/>
  <c r="F55"/>
  <c r="AD55"/>
  <c r="AE55" s="1"/>
  <c r="F56"/>
  <c r="AD56"/>
  <c r="AE56" s="1"/>
  <c r="F57"/>
  <c r="AD57"/>
  <c r="AE57" s="1"/>
  <c r="F58"/>
  <c r="AD58"/>
  <c r="AE58" s="1"/>
  <c r="F59"/>
  <c r="AD59"/>
  <c r="AE59" s="1"/>
  <c r="F60"/>
  <c r="AD60"/>
  <c r="AE60" s="1"/>
  <c r="F61"/>
  <c r="AD61"/>
  <c r="AE61" s="1"/>
  <c r="F62"/>
  <c r="AD62"/>
  <c r="AE62" s="1"/>
  <c r="F63"/>
  <c r="AD63"/>
  <c r="AE63" s="1"/>
  <c r="F64"/>
  <c r="AD64"/>
  <c r="AE64" s="1"/>
  <c r="C65"/>
  <c r="D65"/>
  <c r="E65"/>
  <c r="E67" s="1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X67" s="1"/>
  <c r="Y65"/>
  <c r="Z65"/>
  <c r="Z67" s="1"/>
  <c r="AA65"/>
  <c r="AB65"/>
  <c r="AC65"/>
  <c r="C66"/>
  <c r="D66"/>
  <c r="E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 l="1"/>
  <c r="AE66" s="1"/>
  <c r="F66"/>
  <c r="G67"/>
  <c r="AD65"/>
  <c r="AE65" s="1"/>
  <c r="F65"/>
  <c r="AD67" l="1"/>
</calcChain>
</file>

<file path=xl/comments1.xml><?xml version="1.0" encoding="utf-8"?>
<comments xmlns="http://schemas.openxmlformats.org/spreadsheetml/2006/main">
  <authors>
    <author>Mgr. Mikuláš Mayer</author>
  </authors>
  <commentList>
    <comment ref="O2" authorId="0">
      <text>
        <r>
          <rPr>
            <sz val="8"/>
            <color indexed="81"/>
            <rFont val="Tahoma"/>
            <charset val="1"/>
          </rPr>
          <t xml:space="preserve">MAĎARSKÁ KRESŤANSKODEMOKRATICKÁ ALIANCIA
</t>
        </r>
      </text>
    </comment>
    <comment ref="S2" authorId="0">
      <text>
        <r>
          <rPr>
            <b/>
            <sz val="8"/>
            <color indexed="81"/>
            <rFont val="Tahoma"/>
            <charset val="1"/>
          </rPr>
          <t>ODVAHA - VEĽKÁ NÁRODNÁ A PRORUSKÁ KOALÍCIA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A2" authorId="0">
      <text>
        <r>
          <rPr>
            <b/>
            <sz val="8"/>
            <color indexed="81"/>
            <rFont val="Tahoma"/>
            <charset val="1"/>
          </rPr>
          <t>STRANA MAĎARSKEJ KOMUNITY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<sst xmlns="http://schemas.openxmlformats.org/spreadsheetml/2006/main" count="203" uniqueCount="115">
  <si>
    <t>Obec</t>
  </si>
  <si>
    <t>Počet okrskov</t>
  </si>
  <si>
    <t>% účasti</t>
  </si>
  <si>
    <t>Čirč</t>
  </si>
  <si>
    <t>Ďurková</t>
  </si>
  <si>
    <t>Forbasy</t>
  </si>
  <si>
    <t>Hajtovka</t>
  </si>
  <si>
    <t>Haligovce</t>
  </si>
  <si>
    <t>Hniezdne</t>
  </si>
  <si>
    <t>Hraničné</t>
  </si>
  <si>
    <t>Hromoš</t>
  </si>
  <si>
    <t>2 (č.1)</t>
  </si>
  <si>
    <t>č.2</t>
  </si>
  <si>
    <t>Chmelnica</t>
  </si>
  <si>
    <t>Jakubany</t>
  </si>
  <si>
    <t>Jarabina</t>
  </si>
  <si>
    <t>Kamienka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</si>
  <si>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</si>
  <si>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</si>
  <si>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</si>
  <si>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</si>
  <si>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</si>
  <si>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</si>
  <si>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</si>
  <si>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</si>
  <si>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</si>
  <si>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</si>
  <si>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</si>
  <si>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n/P</t>
  </si>
  <si>
    <t>Nižné Ružbachy</t>
  </si>
  <si>
    <t>Nová Ľubovňa</t>
  </si>
  <si>
    <t>Obručné</t>
  </si>
  <si>
    <t>Orlov</t>
  </si>
  <si>
    <t>Plaveč</t>
  </si>
  <si>
    <t>Plavnica</t>
  </si>
  <si>
    <t>Pusté Pole</t>
  </si>
  <si>
    <t>Ruská Voľa</t>
  </si>
  <si>
    <t>Starina</t>
  </si>
  <si>
    <t>Stráňany</t>
  </si>
  <si>
    <t>Sulín</t>
  </si>
  <si>
    <t>Šambron</t>
  </si>
  <si>
    <t>Šar.Jastrabie</t>
  </si>
  <si>
    <t>Údol</t>
  </si>
  <si>
    <t>Veľká Lesná</t>
  </si>
  <si>
    <t>Veľký Lipník</t>
  </si>
  <si>
    <t>Vislanka</t>
  </si>
  <si>
    <t>Vyšné Ružbachy</t>
  </si>
  <si>
    <t>Podolínec</t>
  </si>
  <si>
    <t>Spolu</t>
  </si>
  <si>
    <t>z toho mesto Stará Ľubovňa</t>
  </si>
  <si>
    <t>Poč. pl. hlasov</t>
  </si>
  <si>
    <t>14 KSS</t>
  </si>
  <si>
    <t>František Orlovský</t>
  </si>
  <si>
    <t>Michal Šipoš</t>
  </si>
  <si>
    <t>Peter Sokol</t>
  </si>
  <si>
    <t>Marián Saloň</t>
  </si>
  <si>
    <r>
      <t xml:space="preserve">Stará Ľubovňa </t>
    </r>
    <r>
      <rPr>
        <sz val="9"/>
        <rFont val="Arial CE"/>
        <charset val="238"/>
      </rPr>
      <t>Provinčný dom</t>
    </r>
  </si>
  <si>
    <t>ZŠ Za vodou</t>
  </si>
  <si>
    <t>ZŠ Podsadek</t>
  </si>
  <si>
    <t>Športová hala</t>
  </si>
  <si>
    <t>ZŠ Komenského</t>
  </si>
  <si>
    <t>Dom kultúry</t>
  </si>
  <si>
    <t>Plaváreň</t>
  </si>
  <si>
    <t>Kozelec</t>
  </si>
  <si>
    <t>Andrejovka</t>
  </si>
  <si>
    <t>14 (č.1)</t>
  </si>
  <si>
    <t>% podiel</t>
  </si>
  <si>
    <t>STRANA TIP</t>
  </si>
  <si>
    <t>SMS</t>
  </si>
  <si>
    <t>OĽANO-NOVA</t>
  </si>
  <si>
    <t>DEMOKRATI SLOVENSKA - ĽUDO KANÍK</t>
  </si>
  <si>
    <t>ŠANCA</t>
  </si>
  <si>
    <t>SME RODINA - BORIS KOLLÁR</t>
  </si>
  <si>
    <t>STRANA ZELENÝCH SLOVENSKA</t>
  </si>
  <si>
    <t>KOALÍCIA SPOLOČNE ZA SLOVENSKO</t>
  </si>
  <si>
    <t>MKDA</t>
  </si>
  <si>
    <t>MOST-HÍD</t>
  </si>
  <si>
    <t>ODVAHA</t>
  </si>
  <si>
    <t>SDKÚ - DS</t>
  </si>
  <si>
    <t>KDH</t>
  </si>
  <si>
    <t>KOTLEBA - ĽUDOVÁ STRANA NAŠE SLOVENSKO</t>
  </si>
  <si>
    <t>PRIAMA DEMOKRACIA</t>
  </si>
  <si>
    <t># SIEŤ</t>
  </si>
  <si>
    <t>16 SMER-SD</t>
  </si>
  <si>
    <t>17 KDH</t>
  </si>
  <si>
    <t>3 OĽANO - NOVA</t>
  </si>
  <si>
    <t>Peter Hrebík</t>
  </si>
  <si>
    <t>8 KOALÍCIA SPOLOČNE ZA SLOVENSKO</t>
  </si>
  <si>
    <t>Vladimír Šipoš</t>
  </si>
  <si>
    <t>10 VZDOR - STRANA PRÁCE</t>
  </si>
  <si>
    <t>Adam Nosek</t>
  </si>
  <si>
    <t>12 SNS</t>
  </si>
  <si>
    <t>Júlia Kollárová</t>
  </si>
  <si>
    <t>Ján Jakubianský</t>
  </si>
  <si>
    <t>13 ODVAHA</t>
  </si>
  <si>
    <t>Otto Vollmann</t>
  </si>
  <si>
    <t>Václav Homišan</t>
  </si>
  <si>
    <t>Vladimír Mačuga</t>
  </si>
  <si>
    <t xml:space="preserve"> Peter Chudík</t>
  </si>
  <si>
    <t>Anna Dudová</t>
  </si>
  <si>
    <t>Róbert Rybovič</t>
  </si>
  <si>
    <t>Július Vyrostek</t>
  </si>
  <si>
    <t>18 SKOK</t>
  </si>
  <si>
    <t>Tomáš Lukačovský</t>
  </si>
  <si>
    <t>Soňa Gaborčáková</t>
  </si>
  <si>
    <t>Futbalový štadión</t>
  </si>
  <si>
    <t>SNS</t>
  </si>
  <si>
    <t>KSS</t>
  </si>
  <si>
    <t>SMER - SD</t>
  </si>
  <si>
    <t>SKOK</t>
  </si>
  <si>
    <t>SaS</t>
  </si>
  <si>
    <t>SMK</t>
  </si>
  <si>
    <t>VZDOR</t>
  </si>
  <si>
    <t>Poč.zap.voličov</t>
  </si>
  <si>
    <t>Poč.zúč.voličov</t>
  </si>
</sst>
</file>

<file path=xl/styles.xml><?xml version="1.0" encoding="utf-8"?>
<styleSheet xmlns="http://schemas.openxmlformats.org/spreadsheetml/2006/main">
  <numFmts count="2">
    <numFmt numFmtId="164" formatCode="_-* #,##0.00\ _S_k_-;\-* #,##0.00\ _S_k_-;_-* &quot;-&quot;??\ _S_k_-;_-@_-"/>
    <numFmt numFmtId="165" formatCode="0.0"/>
  </numFmts>
  <fonts count="13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3" borderId="5" xfId="0" applyFill="1" applyBorder="1"/>
    <xf numFmtId="0" fontId="0" fillId="0" borderId="1" xfId="0" applyBorder="1"/>
    <xf numFmtId="2" fontId="0" fillId="4" borderId="2" xfId="0" applyNumberFormat="1" applyFill="1" applyBorder="1"/>
    <xf numFmtId="2" fontId="0" fillId="4" borderId="1" xfId="0" applyNumberFormat="1" applyFill="1" applyBorder="1"/>
    <xf numFmtId="2" fontId="0" fillId="4" borderId="3" xfId="0" applyNumberFormat="1" applyFill="1" applyBorder="1"/>
    <xf numFmtId="2" fontId="0" fillId="4" borderId="5" xfId="0" applyNumberFormat="1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5" borderId="2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0" fillId="0" borderId="2" xfId="0" applyBorder="1" applyProtection="1">
      <protection locked="0"/>
    </xf>
    <xf numFmtId="0" fontId="0" fillId="5" borderId="10" xfId="0" applyFill="1" applyBorder="1" applyAlignment="1">
      <alignment horizontal="center" vertical="center"/>
    </xf>
    <xf numFmtId="165" fontId="0" fillId="0" borderId="0" xfId="0" applyNumberFormat="1"/>
    <xf numFmtId="165" fontId="11" fillId="0" borderId="2" xfId="1" applyNumberFormat="1" applyFont="1" applyBorder="1"/>
    <xf numFmtId="165" fontId="0" fillId="0" borderId="2" xfId="0" applyNumberFormat="1" applyBorder="1"/>
    <xf numFmtId="165" fontId="0" fillId="0" borderId="2" xfId="0" applyNumberFormat="1" applyFill="1" applyBorder="1"/>
    <xf numFmtId="0" fontId="0" fillId="5" borderId="2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6" fillId="6" borderId="11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7"/>
  <sheetViews>
    <sheetView tabSelected="1" zoomScaleNormal="100" zoomScalePageLayoutView="62" workbookViewId="0">
      <pane xSplit="6" ySplit="2" topLeftCell="N45" activePane="bottomRight" state="frozen"/>
      <selection pane="topRight" activeCell="G1" sqref="G1"/>
      <selection pane="bottomLeft" activeCell="A3" sqref="A3"/>
      <selection pane="bottomRight" activeCell="Z7" sqref="Z7"/>
    </sheetView>
  </sheetViews>
  <sheetFormatPr defaultRowHeight="15"/>
  <cols>
    <col min="1" max="1" width="17.85546875" bestFit="1" customWidth="1"/>
    <col min="2" max="2" width="8" bestFit="1" customWidth="1"/>
    <col min="3" max="3" width="9.28515625" customWidth="1"/>
    <col min="4" max="4" width="9.140625" customWidth="1"/>
    <col min="5" max="5" width="9" bestFit="1" customWidth="1"/>
    <col min="6" max="6" width="8.85546875" customWidth="1"/>
    <col min="7" max="7" width="7.140625" bestFit="1" customWidth="1"/>
    <col min="8" max="8" width="6.7109375" customWidth="1"/>
    <col min="9" max="9" width="8.7109375" customWidth="1"/>
    <col min="10" max="10" width="10.28515625" customWidth="1"/>
    <col min="11" max="11" width="7.85546875" customWidth="1"/>
    <col min="12" max="12" width="8.7109375" customWidth="1"/>
    <col min="13" max="13" width="10.28515625" customWidth="1"/>
    <col min="14" max="14" width="10" customWidth="1"/>
    <col min="15" max="15" width="6.85546875" customWidth="1"/>
    <col min="16" max="16" width="7.42578125" customWidth="1"/>
    <col min="17" max="17" width="8.140625" customWidth="1"/>
    <col min="18" max="18" width="7.7109375" customWidth="1"/>
    <col min="19" max="19" width="8" customWidth="1"/>
    <col min="20" max="20" width="7.140625" customWidth="1"/>
    <col min="21" max="21" width="6" customWidth="1"/>
    <col min="22" max="22" width="9.42578125" customWidth="1"/>
    <col min="23" max="23" width="7" customWidth="1"/>
    <col min="24" max="24" width="6.7109375" customWidth="1"/>
    <col min="25" max="25" width="10.42578125" customWidth="1"/>
    <col min="26" max="26" width="7.28515625" customWidth="1"/>
    <col min="27" max="27" width="6.5703125" customWidth="1"/>
    <col min="28" max="28" width="10.5703125" customWidth="1"/>
    <col min="29" max="29" width="8" customWidth="1"/>
  </cols>
  <sheetData>
    <row r="1" spans="1:31" ht="15.75" thickBot="1">
      <c r="A1" s="51" t="s">
        <v>0</v>
      </c>
      <c r="B1" s="49" t="s">
        <v>1</v>
      </c>
      <c r="C1" s="49" t="s">
        <v>113</v>
      </c>
      <c r="D1" s="49" t="s">
        <v>114</v>
      </c>
      <c r="E1" s="49" t="s">
        <v>50</v>
      </c>
      <c r="F1" s="49" t="s">
        <v>2</v>
      </c>
      <c r="G1" s="38">
        <v>1</v>
      </c>
      <c r="H1" s="38">
        <v>2</v>
      </c>
      <c r="I1" s="38">
        <v>3</v>
      </c>
      <c r="J1" s="38">
        <v>4</v>
      </c>
      <c r="K1" s="38">
        <v>5</v>
      </c>
      <c r="L1" s="38">
        <v>6</v>
      </c>
      <c r="M1" s="38">
        <v>7</v>
      </c>
      <c r="N1" s="38">
        <v>8</v>
      </c>
      <c r="O1" s="38">
        <v>9</v>
      </c>
      <c r="P1" s="38">
        <v>10</v>
      </c>
      <c r="Q1" s="38">
        <v>11</v>
      </c>
      <c r="R1" s="38">
        <v>12</v>
      </c>
      <c r="S1" s="38">
        <v>13</v>
      </c>
      <c r="T1" s="38">
        <v>14</v>
      </c>
      <c r="U1" s="38">
        <v>15</v>
      </c>
      <c r="V1" s="38">
        <v>16</v>
      </c>
      <c r="W1" s="38">
        <v>17</v>
      </c>
      <c r="X1" s="38">
        <v>18</v>
      </c>
      <c r="Y1" s="38">
        <v>19</v>
      </c>
      <c r="Z1" s="38">
        <v>20</v>
      </c>
      <c r="AA1" s="38">
        <v>21</v>
      </c>
      <c r="AB1" s="38">
        <v>22</v>
      </c>
      <c r="AC1" s="38">
        <v>23</v>
      </c>
    </row>
    <row r="2" spans="1:31" ht="57" thickBot="1">
      <c r="A2" s="52"/>
      <c r="B2" s="50"/>
      <c r="C2" s="50"/>
      <c r="D2" s="50"/>
      <c r="E2" s="50"/>
      <c r="F2" s="50"/>
      <c r="G2" s="32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73</v>
      </c>
      <c r="N2" s="31" t="s">
        <v>74</v>
      </c>
      <c r="O2" s="31" t="s">
        <v>75</v>
      </c>
      <c r="P2" s="31" t="s">
        <v>112</v>
      </c>
      <c r="Q2" s="31" t="s">
        <v>76</v>
      </c>
      <c r="R2" s="31" t="s">
        <v>106</v>
      </c>
      <c r="S2" s="31" t="s">
        <v>77</v>
      </c>
      <c r="T2" s="31" t="s">
        <v>107</v>
      </c>
      <c r="U2" s="31" t="s">
        <v>78</v>
      </c>
      <c r="V2" s="31" t="s">
        <v>108</v>
      </c>
      <c r="W2" s="31" t="s">
        <v>79</v>
      </c>
      <c r="X2" s="31" t="s">
        <v>109</v>
      </c>
      <c r="Y2" s="31" t="s">
        <v>80</v>
      </c>
      <c r="Z2" s="31" t="s">
        <v>82</v>
      </c>
      <c r="AA2" s="31" t="s">
        <v>111</v>
      </c>
      <c r="AB2" s="31" t="s">
        <v>81</v>
      </c>
      <c r="AC2" s="31" t="s">
        <v>110</v>
      </c>
    </row>
    <row r="3" spans="1:31" ht="15.75">
      <c r="A3" s="1" t="s">
        <v>3</v>
      </c>
      <c r="B3" s="2">
        <v>1</v>
      </c>
      <c r="C3" s="17">
        <v>854</v>
      </c>
      <c r="D3" s="17">
        <v>504</v>
      </c>
      <c r="E3" s="17">
        <v>487</v>
      </c>
      <c r="F3" s="14">
        <f>D3/C3*100</f>
        <v>59.016393442622949</v>
      </c>
      <c r="G3" s="12">
        <v>13</v>
      </c>
      <c r="H3" s="12">
        <v>1</v>
      </c>
      <c r="I3" s="12">
        <v>33</v>
      </c>
      <c r="J3" s="12"/>
      <c r="K3" s="12"/>
      <c r="L3" s="12">
        <v>15</v>
      </c>
      <c r="M3" s="12">
        <v>2</v>
      </c>
      <c r="N3" s="12"/>
      <c r="O3" s="12"/>
      <c r="P3" s="12"/>
      <c r="Q3" s="12">
        <v>1</v>
      </c>
      <c r="R3" s="12">
        <v>52</v>
      </c>
      <c r="S3" s="12"/>
      <c r="T3" s="12"/>
      <c r="U3" s="12">
        <v>1</v>
      </c>
      <c r="V3" s="12">
        <v>253</v>
      </c>
      <c r="W3" s="12">
        <v>31</v>
      </c>
      <c r="X3" s="12">
        <v>3</v>
      </c>
      <c r="Y3" s="12">
        <v>51</v>
      </c>
      <c r="Z3" s="12">
        <v>21</v>
      </c>
      <c r="AA3" s="12"/>
      <c r="AB3" s="12">
        <v>1</v>
      </c>
      <c r="AC3" s="12">
        <v>9</v>
      </c>
      <c r="AD3">
        <f t="shared" ref="AD3:AD34" si="0">SUM(G3:AC3)</f>
        <v>487</v>
      </c>
      <c r="AE3" t="str">
        <f t="shared" ref="AE3:AE34" si="1" xml:space="preserve"> IF(E3=AD3, "OK")</f>
        <v>OK</v>
      </c>
    </row>
    <row r="4" spans="1:31" ht="15.75">
      <c r="A4" s="3" t="s">
        <v>4</v>
      </c>
      <c r="B4" s="4">
        <v>1</v>
      </c>
      <c r="C4" s="18">
        <v>190</v>
      </c>
      <c r="D4" s="18">
        <v>114</v>
      </c>
      <c r="E4" s="18">
        <v>114</v>
      </c>
      <c r="F4" s="13">
        <f t="shared" ref="F4:F66" si="2">D4/C4*100</f>
        <v>60</v>
      </c>
      <c r="G4" s="9">
        <v>1</v>
      </c>
      <c r="H4" s="9">
        <v>1</v>
      </c>
      <c r="I4" s="9">
        <v>12</v>
      </c>
      <c r="J4" s="9"/>
      <c r="K4" s="9"/>
      <c r="L4" s="9">
        <v>3</v>
      </c>
      <c r="M4" s="9"/>
      <c r="N4" s="9"/>
      <c r="O4" s="9"/>
      <c r="P4" s="9"/>
      <c r="Q4" s="9">
        <v>1</v>
      </c>
      <c r="R4" s="9">
        <v>10</v>
      </c>
      <c r="S4" s="9"/>
      <c r="T4" s="9">
        <v>2</v>
      </c>
      <c r="U4" s="9"/>
      <c r="V4" s="9">
        <v>59</v>
      </c>
      <c r="W4" s="9">
        <v>5</v>
      </c>
      <c r="X4" s="9"/>
      <c r="Y4" s="9">
        <v>9</v>
      </c>
      <c r="Z4" s="9">
        <v>6</v>
      </c>
      <c r="AA4" s="9"/>
      <c r="AB4" s="9"/>
      <c r="AC4" s="9">
        <v>5</v>
      </c>
      <c r="AD4">
        <f t="shared" si="0"/>
        <v>114</v>
      </c>
      <c r="AE4" t="str">
        <f t="shared" si="1"/>
        <v>OK</v>
      </c>
    </row>
    <row r="5" spans="1:31" ht="15.75">
      <c r="A5" s="3" t="s">
        <v>5</v>
      </c>
      <c r="B5" s="4">
        <v>1</v>
      </c>
      <c r="C5" s="18">
        <v>339</v>
      </c>
      <c r="D5" s="18">
        <v>219</v>
      </c>
      <c r="E5" s="18">
        <v>216</v>
      </c>
      <c r="F5" s="13">
        <f t="shared" si="2"/>
        <v>64.601769911504419</v>
      </c>
      <c r="G5" s="9"/>
      <c r="H5" s="9"/>
      <c r="I5" s="9">
        <v>16</v>
      </c>
      <c r="J5" s="9"/>
      <c r="K5" s="9">
        <v>1</v>
      </c>
      <c r="L5" s="9">
        <v>14</v>
      </c>
      <c r="M5" s="9">
        <v>1</v>
      </c>
      <c r="N5" s="9"/>
      <c r="O5" s="9"/>
      <c r="P5" s="9">
        <v>1</v>
      </c>
      <c r="Q5" s="9">
        <v>2</v>
      </c>
      <c r="R5" s="9">
        <v>8</v>
      </c>
      <c r="S5" s="9"/>
      <c r="T5" s="9">
        <v>18</v>
      </c>
      <c r="U5" s="9"/>
      <c r="V5" s="9">
        <v>49</v>
      </c>
      <c r="W5" s="9">
        <v>58</v>
      </c>
      <c r="X5" s="9">
        <v>3</v>
      </c>
      <c r="Y5" s="9">
        <v>27</v>
      </c>
      <c r="Z5" s="9">
        <v>3</v>
      </c>
      <c r="AA5" s="9"/>
      <c r="AB5" s="9"/>
      <c r="AC5" s="9">
        <v>15</v>
      </c>
      <c r="AD5">
        <f t="shared" si="0"/>
        <v>216</v>
      </c>
      <c r="AE5" t="str">
        <f t="shared" si="1"/>
        <v>OK</v>
      </c>
    </row>
    <row r="6" spans="1:31" ht="15.75">
      <c r="A6" s="3" t="s">
        <v>6</v>
      </c>
      <c r="B6" s="4">
        <v>1</v>
      </c>
      <c r="C6" s="18">
        <v>69</v>
      </c>
      <c r="D6" s="18">
        <v>40</v>
      </c>
      <c r="E6" s="18">
        <v>40</v>
      </c>
      <c r="F6" s="13">
        <f t="shared" si="2"/>
        <v>57.971014492753625</v>
      </c>
      <c r="G6" s="9">
        <v>1</v>
      </c>
      <c r="H6" s="9"/>
      <c r="I6" s="9">
        <v>6</v>
      </c>
      <c r="J6" s="9"/>
      <c r="K6" s="9"/>
      <c r="L6" s="9"/>
      <c r="M6" s="9"/>
      <c r="N6" s="9"/>
      <c r="O6" s="9"/>
      <c r="P6" s="9">
        <v>1</v>
      </c>
      <c r="Q6" s="9">
        <v>2</v>
      </c>
      <c r="R6" s="9">
        <v>1</v>
      </c>
      <c r="S6" s="9"/>
      <c r="T6" s="9">
        <v>1</v>
      </c>
      <c r="U6" s="9"/>
      <c r="V6" s="9">
        <v>18</v>
      </c>
      <c r="W6" s="9">
        <v>6</v>
      </c>
      <c r="X6" s="9"/>
      <c r="Y6" s="9">
        <v>2</v>
      </c>
      <c r="Z6" s="9">
        <v>2</v>
      </c>
      <c r="AA6" s="9"/>
      <c r="AB6" s="9"/>
      <c r="AC6" s="9"/>
      <c r="AD6">
        <f t="shared" si="0"/>
        <v>40</v>
      </c>
      <c r="AE6" t="str">
        <f t="shared" si="1"/>
        <v>OK</v>
      </c>
    </row>
    <row r="7" spans="1:31" ht="15.75">
      <c r="A7" s="3" t="s">
        <v>7</v>
      </c>
      <c r="B7" s="4">
        <v>1</v>
      </c>
      <c r="C7" s="18">
        <v>495</v>
      </c>
      <c r="D7" s="18">
        <v>228</v>
      </c>
      <c r="E7" s="18">
        <v>225</v>
      </c>
      <c r="F7" s="13">
        <f t="shared" si="2"/>
        <v>46.060606060606062</v>
      </c>
      <c r="G7" s="9">
        <v>4</v>
      </c>
      <c r="H7" s="9"/>
      <c r="I7" s="9">
        <v>33</v>
      </c>
      <c r="J7" s="9"/>
      <c r="K7" s="9"/>
      <c r="L7" s="9">
        <v>4</v>
      </c>
      <c r="M7" s="9"/>
      <c r="N7" s="9"/>
      <c r="O7" s="9"/>
      <c r="P7" s="9"/>
      <c r="Q7" s="9"/>
      <c r="R7" s="9">
        <v>17</v>
      </c>
      <c r="S7" s="9"/>
      <c r="T7" s="9"/>
      <c r="U7" s="9"/>
      <c r="V7" s="9">
        <v>99</v>
      </c>
      <c r="W7" s="9">
        <v>23</v>
      </c>
      <c r="X7" s="9">
        <v>2</v>
      </c>
      <c r="Y7" s="9">
        <v>28</v>
      </c>
      <c r="Z7" s="9">
        <v>8</v>
      </c>
      <c r="AA7" s="9"/>
      <c r="AB7" s="9"/>
      <c r="AC7" s="9">
        <v>7</v>
      </c>
      <c r="AD7">
        <f t="shared" si="0"/>
        <v>225</v>
      </c>
      <c r="AE7" t="str">
        <f t="shared" si="1"/>
        <v>OK</v>
      </c>
    </row>
    <row r="8" spans="1:31" ht="15.75">
      <c r="A8" s="3" t="s">
        <v>8</v>
      </c>
      <c r="B8" s="4">
        <v>1</v>
      </c>
      <c r="C8" s="18">
        <v>1088</v>
      </c>
      <c r="D8" s="18">
        <v>597</v>
      </c>
      <c r="E8" s="18">
        <v>587</v>
      </c>
      <c r="F8" s="13">
        <f t="shared" si="2"/>
        <v>54.871323529411761</v>
      </c>
      <c r="G8" s="9">
        <v>8</v>
      </c>
      <c r="H8" s="9">
        <v>3</v>
      </c>
      <c r="I8" s="9">
        <v>53</v>
      </c>
      <c r="J8" s="9"/>
      <c r="K8" s="9">
        <v>3</v>
      </c>
      <c r="L8" s="9">
        <v>22</v>
      </c>
      <c r="M8" s="9">
        <v>4</v>
      </c>
      <c r="N8" s="9">
        <v>2</v>
      </c>
      <c r="O8" s="9"/>
      <c r="P8" s="9">
        <v>2</v>
      </c>
      <c r="Q8" s="9">
        <v>12</v>
      </c>
      <c r="R8" s="9">
        <v>37</v>
      </c>
      <c r="S8" s="9"/>
      <c r="T8" s="9">
        <v>11</v>
      </c>
      <c r="U8" s="9"/>
      <c r="V8" s="9">
        <v>222</v>
      </c>
      <c r="W8" s="9">
        <v>67</v>
      </c>
      <c r="X8" s="9">
        <v>4</v>
      </c>
      <c r="Y8" s="9">
        <v>68</v>
      </c>
      <c r="Z8" s="9">
        <v>31</v>
      </c>
      <c r="AA8" s="9"/>
      <c r="AB8" s="9"/>
      <c r="AC8" s="9">
        <v>38</v>
      </c>
      <c r="AD8">
        <f t="shared" si="0"/>
        <v>587</v>
      </c>
      <c r="AE8" t="str">
        <f t="shared" si="1"/>
        <v>OK</v>
      </c>
    </row>
    <row r="9" spans="1:31" ht="15.75">
      <c r="A9" s="3" t="s">
        <v>9</v>
      </c>
      <c r="B9" s="4">
        <v>1</v>
      </c>
      <c r="C9" s="18">
        <v>159</v>
      </c>
      <c r="D9" s="18">
        <v>76</v>
      </c>
      <c r="E9" s="18">
        <v>73</v>
      </c>
      <c r="F9" s="13">
        <f t="shared" si="2"/>
        <v>47.79874213836478</v>
      </c>
      <c r="G9" s="9">
        <v>3</v>
      </c>
      <c r="H9" s="9">
        <v>1</v>
      </c>
      <c r="I9" s="9">
        <v>6</v>
      </c>
      <c r="J9" s="9"/>
      <c r="K9" s="9"/>
      <c r="L9" s="9">
        <v>4</v>
      </c>
      <c r="M9" s="9"/>
      <c r="N9" s="9"/>
      <c r="O9" s="9"/>
      <c r="P9" s="9"/>
      <c r="Q9" s="9">
        <v>1</v>
      </c>
      <c r="R9" s="9">
        <v>8</v>
      </c>
      <c r="S9" s="9"/>
      <c r="T9" s="9"/>
      <c r="U9" s="9"/>
      <c r="V9" s="9">
        <v>25</v>
      </c>
      <c r="W9" s="9">
        <v>14</v>
      </c>
      <c r="X9" s="9">
        <v>1</v>
      </c>
      <c r="Y9" s="9">
        <v>10</v>
      </c>
      <c r="Z9" s="9"/>
      <c r="AA9" s="9"/>
      <c r="AB9" s="9"/>
      <c r="AC9" s="9"/>
      <c r="AD9">
        <f t="shared" si="0"/>
        <v>73</v>
      </c>
      <c r="AE9" t="str">
        <f t="shared" si="1"/>
        <v>OK</v>
      </c>
    </row>
    <row r="10" spans="1:31" ht="15.75">
      <c r="A10" s="3" t="s">
        <v>10</v>
      </c>
      <c r="B10" s="4" t="s">
        <v>11</v>
      </c>
      <c r="C10" s="18">
        <v>305</v>
      </c>
      <c r="D10" s="18">
        <v>237</v>
      </c>
      <c r="E10" s="18">
        <v>233</v>
      </c>
      <c r="F10" s="13">
        <f t="shared" si="2"/>
        <v>77.704918032786878</v>
      </c>
      <c r="G10" s="9">
        <v>5</v>
      </c>
      <c r="H10" s="9"/>
      <c r="I10" s="9">
        <v>19</v>
      </c>
      <c r="J10" s="9"/>
      <c r="K10" s="9"/>
      <c r="L10" s="9">
        <v>12</v>
      </c>
      <c r="M10" s="9"/>
      <c r="N10" s="9"/>
      <c r="O10" s="9"/>
      <c r="P10" s="9">
        <v>2</v>
      </c>
      <c r="Q10" s="9">
        <v>2</v>
      </c>
      <c r="R10" s="9">
        <v>31</v>
      </c>
      <c r="S10" s="9"/>
      <c r="T10" s="9">
        <v>2</v>
      </c>
      <c r="U10" s="9">
        <v>1</v>
      </c>
      <c r="V10" s="9">
        <v>101</v>
      </c>
      <c r="W10" s="9">
        <v>15</v>
      </c>
      <c r="X10" s="9">
        <v>2</v>
      </c>
      <c r="Y10" s="9">
        <v>25</v>
      </c>
      <c r="Z10" s="9">
        <v>6</v>
      </c>
      <c r="AA10" s="9"/>
      <c r="AB10" s="9">
        <v>1</v>
      </c>
      <c r="AC10" s="9">
        <v>9</v>
      </c>
      <c r="AD10">
        <f t="shared" si="0"/>
        <v>233</v>
      </c>
      <c r="AE10" t="str">
        <f t="shared" si="1"/>
        <v>OK</v>
      </c>
    </row>
    <row r="11" spans="1:31">
      <c r="A11" s="34" t="s">
        <v>63</v>
      </c>
      <c r="B11" s="4" t="s">
        <v>12</v>
      </c>
      <c r="C11" s="18">
        <v>81</v>
      </c>
      <c r="D11" s="18">
        <v>65</v>
      </c>
      <c r="E11" s="18">
        <v>65</v>
      </c>
      <c r="F11" s="13">
        <f t="shared" si="2"/>
        <v>80.246913580246911</v>
      </c>
      <c r="G11" s="9"/>
      <c r="H11" s="9"/>
      <c r="I11" s="9">
        <v>5</v>
      </c>
      <c r="J11" s="9"/>
      <c r="K11" s="9"/>
      <c r="L11" s="9">
        <v>3</v>
      </c>
      <c r="M11" s="9"/>
      <c r="N11" s="9"/>
      <c r="O11" s="9"/>
      <c r="P11" s="9"/>
      <c r="Q11" s="9">
        <v>3</v>
      </c>
      <c r="R11" s="9">
        <v>6</v>
      </c>
      <c r="S11" s="9"/>
      <c r="T11" s="9"/>
      <c r="U11" s="9"/>
      <c r="V11" s="9">
        <v>23</v>
      </c>
      <c r="W11" s="9">
        <v>6</v>
      </c>
      <c r="X11" s="9">
        <v>1</v>
      </c>
      <c r="Y11" s="9">
        <v>14</v>
      </c>
      <c r="Z11" s="9">
        <v>2</v>
      </c>
      <c r="AA11" s="9"/>
      <c r="AB11" s="9"/>
      <c r="AC11" s="9">
        <v>2</v>
      </c>
      <c r="AD11">
        <f t="shared" si="0"/>
        <v>65</v>
      </c>
      <c r="AE11" t="str">
        <f t="shared" si="1"/>
        <v>OK</v>
      </c>
    </row>
    <row r="12" spans="1:31" ht="15.75">
      <c r="A12" s="3" t="s">
        <v>13</v>
      </c>
      <c r="B12" s="4">
        <v>1</v>
      </c>
      <c r="C12" s="18">
        <v>755</v>
      </c>
      <c r="D12" s="18">
        <v>479</v>
      </c>
      <c r="E12" s="18">
        <v>470</v>
      </c>
      <c r="F12" s="13">
        <f t="shared" si="2"/>
        <v>63.443708609271518</v>
      </c>
      <c r="G12" s="9">
        <v>4</v>
      </c>
      <c r="H12" s="9">
        <v>1</v>
      </c>
      <c r="I12" s="9">
        <v>63</v>
      </c>
      <c r="J12" s="9"/>
      <c r="K12" s="9">
        <v>1</v>
      </c>
      <c r="L12" s="9">
        <v>22</v>
      </c>
      <c r="M12" s="9">
        <v>1</v>
      </c>
      <c r="N12" s="9"/>
      <c r="O12" s="9"/>
      <c r="P12" s="9"/>
      <c r="Q12" s="9">
        <v>11</v>
      </c>
      <c r="R12" s="9">
        <v>29</v>
      </c>
      <c r="S12" s="9"/>
      <c r="T12" s="9">
        <v>2</v>
      </c>
      <c r="U12" s="9"/>
      <c r="V12" s="9">
        <v>112</v>
      </c>
      <c r="W12" s="9">
        <v>121</v>
      </c>
      <c r="X12" s="9">
        <v>5</v>
      </c>
      <c r="Y12" s="9">
        <v>49</v>
      </c>
      <c r="Z12" s="9">
        <v>21</v>
      </c>
      <c r="AA12" s="9"/>
      <c r="AB12" s="9"/>
      <c r="AC12" s="9">
        <v>28</v>
      </c>
      <c r="AD12">
        <f t="shared" si="0"/>
        <v>470</v>
      </c>
      <c r="AE12" t="str">
        <f t="shared" si="1"/>
        <v>OK</v>
      </c>
    </row>
    <row r="13" spans="1:31" ht="15.75">
      <c r="A13" s="3" t="s">
        <v>14</v>
      </c>
      <c r="B13" s="4" t="s">
        <v>11</v>
      </c>
      <c r="C13" s="18">
        <v>1033</v>
      </c>
      <c r="D13" s="18">
        <v>296</v>
      </c>
      <c r="E13" s="18">
        <v>291</v>
      </c>
      <c r="F13" s="13">
        <f t="shared" si="2"/>
        <v>28.654404646660215</v>
      </c>
      <c r="G13" s="9">
        <v>3</v>
      </c>
      <c r="H13" s="9">
        <v>1</v>
      </c>
      <c r="I13" s="9">
        <v>27</v>
      </c>
      <c r="J13" s="9"/>
      <c r="K13" s="9"/>
      <c r="L13" s="9">
        <v>11</v>
      </c>
      <c r="M13" s="9">
        <v>3</v>
      </c>
      <c r="N13" s="9"/>
      <c r="O13" s="9"/>
      <c r="P13" s="9"/>
      <c r="Q13" s="9">
        <v>5</v>
      </c>
      <c r="R13" s="9">
        <v>48</v>
      </c>
      <c r="S13" s="9"/>
      <c r="T13" s="9">
        <v>2</v>
      </c>
      <c r="U13" s="9"/>
      <c r="V13" s="9">
        <v>116</v>
      </c>
      <c r="W13" s="9">
        <v>10</v>
      </c>
      <c r="X13" s="9"/>
      <c r="Y13" s="9">
        <v>55</v>
      </c>
      <c r="Z13" s="9">
        <v>2</v>
      </c>
      <c r="AA13" s="9"/>
      <c r="AB13" s="9">
        <v>1</v>
      </c>
      <c r="AC13" s="9">
        <v>7</v>
      </c>
      <c r="AD13">
        <f t="shared" si="0"/>
        <v>291</v>
      </c>
      <c r="AE13" t="str">
        <f t="shared" si="1"/>
        <v>OK</v>
      </c>
    </row>
    <row r="14" spans="1:31" ht="15.75">
      <c r="A14" s="3"/>
      <c r="B14" s="4" t="s">
        <v>12</v>
      </c>
      <c r="C14" s="18">
        <v>900</v>
      </c>
      <c r="D14" s="18">
        <v>503</v>
      </c>
      <c r="E14" s="18">
        <v>489</v>
      </c>
      <c r="F14" s="13">
        <f t="shared" si="2"/>
        <v>55.888888888888886</v>
      </c>
      <c r="G14" s="9">
        <v>3</v>
      </c>
      <c r="H14" s="9">
        <v>2</v>
      </c>
      <c r="I14" s="9">
        <v>36</v>
      </c>
      <c r="J14" s="9"/>
      <c r="K14" s="9"/>
      <c r="L14" s="9">
        <v>12</v>
      </c>
      <c r="M14" s="9">
        <v>2</v>
      </c>
      <c r="N14" s="9"/>
      <c r="O14" s="9"/>
      <c r="P14" s="9">
        <v>1</v>
      </c>
      <c r="Q14" s="9">
        <v>3</v>
      </c>
      <c r="R14" s="9">
        <v>94</v>
      </c>
      <c r="S14" s="9"/>
      <c r="T14" s="9">
        <v>2</v>
      </c>
      <c r="U14" s="9"/>
      <c r="V14" s="9">
        <v>223</v>
      </c>
      <c r="W14" s="9">
        <v>31</v>
      </c>
      <c r="X14" s="9">
        <v>1</v>
      </c>
      <c r="Y14" s="9">
        <v>51</v>
      </c>
      <c r="Z14" s="9">
        <v>9</v>
      </c>
      <c r="AA14" s="9"/>
      <c r="AB14" s="9"/>
      <c r="AC14" s="9">
        <v>19</v>
      </c>
      <c r="AD14">
        <f t="shared" si="0"/>
        <v>489</v>
      </c>
      <c r="AE14" t="str">
        <f t="shared" si="1"/>
        <v>OK</v>
      </c>
    </row>
    <row r="15" spans="1:31" ht="15.75">
      <c r="A15" s="3" t="s">
        <v>15</v>
      </c>
      <c r="B15" s="4">
        <v>1</v>
      </c>
      <c r="C15" s="18">
        <v>696</v>
      </c>
      <c r="D15" s="18">
        <v>378</v>
      </c>
      <c r="E15" s="18">
        <v>372</v>
      </c>
      <c r="F15" s="13">
        <f t="shared" si="2"/>
        <v>54.310344827586206</v>
      </c>
      <c r="G15" s="9">
        <v>6</v>
      </c>
      <c r="H15" s="9">
        <v>1</v>
      </c>
      <c r="I15" s="9">
        <v>28</v>
      </c>
      <c r="J15" s="9"/>
      <c r="K15" s="9">
        <v>2</v>
      </c>
      <c r="L15" s="9">
        <v>6</v>
      </c>
      <c r="M15" s="9">
        <v>6</v>
      </c>
      <c r="N15" s="9"/>
      <c r="O15" s="9"/>
      <c r="P15" s="9">
        <v>3</v>
      </c>
      <c r="Q15" s="9">
        <v>7</v>
      </c>
      <c r="R15" s="9">
        <v>18</v>
      </c>
      <c r="S15" s="9"/>
      <c r="T15" s="9">
        <v>7</v>
      </c>
      <c r="U15" s="9"/>
      <c r="V15" s="9">
        <v>228</v>
      </c>
      <c r="W15" s="9">
        <v>7</v>
      </c>
      <c r="X15" s="9">
        <v>1</v>
      </c>
      <c r="Y15" s="9">
        <v>19</v>
      </c>
      <c r="Z15" s="9">
        <v>14</v>
      </c>
      <c r="AA15" s="9"/>
      <c r="AB15" s="9"/>
      <c r="AC15" s="9">
        <v>19</v>
      </c>
      <c r="AD15">
        <f t="shared" si="0"/>
        <v>372</v>
      </c>
      <c r="AE15" t="str">
        <f t="shared" si="1"/>
        <v>OK</v>
      </c>
    </row>
    <row r="16" spans="1:31" ht="15.75">
      <c r="A16" s="3" t="s">
        <v>16</v>
      </c>
      <c r="B16" s="4">
        <v>1</v>
      </c>
      <c r="C16" s="18">
        <v>1108</v>
      </c>
      <c r="D16" s="18">
        <v>618</v>
      </c>
      <c r="E16" s="18">
        <v>605</v>
      </c>
      <c r="F16" s="13">
        <f t="shared" si="2"/>
        <v>55.77617328519856</v>
      </c>
      <c r="G16" s="9">
        <v>8</v>
      </c>
      <c r="H16" s="9"/>
      <c r="I16" s="9">
        <v>40</v>
      </c>
      <c r="J16" s="9">
        <v>1</v>
      </c>
      <c r="K16" s="9"/>
      <c r="L16" s="9">
        <v>27</v>
      </c>
      <c r="M16" s="9">
        <v>3</v>
      </c>
      <c r="N16" s="9"/>
      <c r="O16" s="9"/>
      <c r="P16" s="9">
        <v>1</v>
      </c>
      <c r="Q16" s="9">
        <v>13</v>
      </c>
      <c r="R16" s="9">
        <v>54</v>
      </c>
      <c r="S16" s="9">
        <v>3</v>
      </c>
      <c r="T16" s="9">
        <v>12</v>
      </c>
      <c r="U16" s="9"/>
      <c r="V16" s="9">
        <v>304</v>
      </c>
      <c r="W16" s="9">
        <v>17</v>
      </c>
      <c r="X16" s="9">
        <v>2</v>
      </c>
      <c r="Y16" s="9">
        <v>66</v>
      </c>
      <c r="Z16" s="9">
        <v>28</v>
      </c>
      <c r="AA16" s="9"/>
      <c r="AB16" s="9"/>
      <c r="AC16" s="9">
        <v>26</v>
      </c>
      <c r="AD16">
        <f t="shared" si="0"/>
        <v>605</v>
      </c>
      <c r="AE16" t="str">
        <f t="shared" si="1"/>
        <v>OK</v>
      </c>
    </row>
    <row r="17" spans="1:31" ht="15.75">
      <c r="A17" s="3" t="s">
        <v>17</v>
      </c>
      <c r="B17" s="4">
        <v>1</v>
      </c>
      <c r="C17" s="18">
        <v>781</v>
      </c>
      <c r="D17" s="18">
        <v>463</v>
      </c>
      <c r="E17" s="18">
        <v>453</v>
      </c>
      <c r="F17" s="13">
        <f t="shared" si="2"/>
        <v>59.282970550576188</v>
      </c>
      <c r="G17" s="9">
        <v>12</v>
      </c>
      <c r="H17" s="9">
        <v>2</v>
      </c>
      <c r="I17" s="9">
        <v>66</v>
      </c>
      <c r="J17" s="9"/>
      <c r="K17" s="9"/>
      <c r="L17" s="9">
        <v>13</v>
      </c>
      <c r="M17" s="9"/>
      <c r="N17" s="9"/>
      <c r="O17" s="9"/>
      <c r="P17" s="9"/>
      <c r="Q17" s="9">
        <v>4</v>
      </c>
      <c r="R17" s="9">
        <v>39</v>
      </c>
      <c r="S17" s="9"/>
      <c r="T17" s="9"/>
      <c r="U17" s="9">
        <v>1</v>
      </c>
      <c r="V17" s="9">
        <v>171</v>
      </c>
      <c r="W17" s="9">
        <v>81</v>
      </c>
      <c r="X17" s="9">
        <v>2</v>
      </c>
      <c r="Y17" s="9">
        <v>37</v>
      </c>
      <c r="Z17" s="9">
        <v>15</v>
      </c>
      <c r="AA17" s="9"/>
      <c r="AB17" s="9"/>
      <c r="AC17" s="9">
        <v>10</v>
      </c>
      <c r="AD17">
        <f t="shared" si="0"/>
        <v>453</v>
      </c>
      <c r="AE17" t="str">
        <f t="shared" si="1"/>
        <v>OK</v>
      </c>
    </row>
    <row r="18" spans="1:31" ht="15.75">
      <c r="A18" s="3" t="s">
        <v>18</v>
      </c>
      <c r="B18" s="4">
        <v>1</v>
      </c>
      <c r="C18" s="18">
        <v>74</v>
      </c>
      <c r="D18" s="18">
        <v>39</v>
      </c>
      <c r="E18" s="18">
        <v>39</v>
      </c>
      <c r="F18" s="13">
        <f t="shared" si="2"/>
        <v>52.702702702702695</v>
      </c>
      <c r="G18" s="9">
        <v>1</v>
      </c>
      <c r="H18" s="9">
        <v>1</v>
      </c>
      <c r="I18" s="9">
        <v>4</v>
      </c>
      <c r="J18" s="9"/>
      <c r="K18" s="9"/>
      <c r="L18" s="9">
        <v>3</v>
      </c>
      <c r="M18" s="9"/>
      <c r="N18" s="9"/>
      <c r="O18" s="9"/>
      <c r="P18" s="9"/>
      <c r="Q18" s="9"/>
      <c r="R18" s="9">
        <v>4</v>
      </c>
      <c r="S18" s="9"/>
      <c r="T18" s="9">
        <v>1</v>
      </c>
      <c r="U18" s="9"/>
      <c r="V18" s="9">
        <v>17</v>
      </c>
      <c r="W18" s="9">
        <v>1</v>
      </c>
      <c r="X18" s="9"/>
      <c r="Y18" s="9">
        <v>3</v>
      </c>
      <c r="Z18" s="9">
        <v>2</v>
      </c>
      <c r="AA18" s="9"/>
      <c r="AB18" s="9"/>
      <c r="AC18" s="9">
        <v>2</v>
      </c>
      <c r="AD18">
        <f t="shared" si="0"/>
        <v>39</v>
      </c>
      <c r="AE18" t="str">
        <f t="shared" si="1"/>
        <v>OK</v>
      </c>
    </row>
    <row r="19" spans="1:31" ht="15.75">
      <c r="A19" s="3" t="s">
        <v>19</v>
      </c>
      <c r="B19" s="4">
        <v>1</v>
      </c>
      <c r="C19" s="18">
        <v>539</v>
      </c>
      <c r="D19" s="18">
        <v>355</v>
      </c>
      <c r="E19" s="18">
        <v>351</v>
      </c>
      <c r="F19" s="13">
        <f t="shared" si="2"/>
        <v>65.862708719851582</v>
      </c>
      <c r="G19" s="9">
        <v>7</v>
      </c>
      <c r="H19" s="9">
        <v>1</v>
      </c>
      <c r="I19" s="9">
        <v>14</v>
      </c>
      <c r="J19" s="9"/>
      <c r="K19" s="9">
        <v>1</v>
      </c>
      <c r="L19" s="9">
        <v>8</v>
      </c>
      <c r="M19" s="9"/>
      <c r="N19" s="9"/>
      <c r="O19" s="9"/>
      <c r="P19" s="9"/>
      <c r="Q19" s="9"/>
      <c r="R19" s="9">
        <v>25</v>
      </c>
      <c r="S19" s="9">
        <v>2</v>
      </c>
      <c r="T19" s="9">
        <v>1</v>
      </c>
      <c r="U19" s="9">
        <v>1</v>
      </c>
      <c r="V19" s="9">
        <v>259</v>
      </c>
      <c r="W19" s="9">
        <v>6</v>
      </c>
      <c r="X19" s="9"/>
      <c r="Y19" s="9">
        <v>11</v>
      </c>
      <c r="Z19" s="9">
        <v>10</v>
      </c>
      <c r="AA19" s="9"/>
      <c r="AB19" s="9">
        <v>1</v>
      </c>
      <c r="AC19" s="9">
        <v>4</v>
      </c>
      <c r="AD19">
        <f t="shared" si="0"/>
        <v>351</v>
      </c>
      <c r="AE19" t="str">
        <f t="shared" si="1"/>
        <v>OK</v>
      </c>
    </row>
    <row r="20" spans="1:31" ht="15.75">
      <c r="A20" s="3" t="s">
        <v>20</v>
      </c>
      <c r="B20" s="4">
        <v>1</v>
      </c>
      <c r="C20" s="18">
        <v>137</v>
      </c>
      <c r="D20" s="18">
        <v>92</v>
      </c>
      <c r="E20" s="18">
        <v>92</v>
      </c>
      <c r="F20" s="13">
        <f t="shared" si="2"/>
        <v>67.153284671532845</v>
      </c>
      <c r="G20" s="9"/>
      <c r="H20" s="9"/>
      <c r="I20" s="9">
        <v>5</v>
      </c>
      <c r="J20" s="9"/>
      <c r="K20" s="9"/>
      <c r="L20" s="9">
        <v>2</v>
      </c>
      <c r="M20" s="9">
        <v>1</v>
      </c>
      <c r="N20" s="9"/>
      <c r="O20" s="9"/>
      <c r="P20" s="9"/>
      <c r="Q20" s="9">
        <v>4</v>
      </c>
      <c r="R20" s="9">
        <v>9</v>
      </c>
      <c r="S20" s="9"/>
      <c r="T20" s="9"/>
      <c r="U20" s="9"/>
      <c r="V20" s="9">
        <v>22</v>
      </c>
      <c r="W20" s="9">
        <v>31</v>
      </c>
      <c r="X20" s="9"/>
      <c r="Y20" s="9">
        <v>12</v>
      </c>
      <c r="Z20" s="9">
        <v>1</v>
      </c>
      <c r="AA20" s="9"/>
      <c r="AB20" s="9"/>
      <c r="AC20" s="9">
        <v>5</v>
      </c>
      <c r="AD20">
        <f t="shared" si="0"/>
        <v>92</v>
      </c>
      <c r="AE20" t="str">
        <f t="shared" si="1"/>
        <v>OK</v>
      </c>
    </row>
    <row r="21" spans="1:31" ht="15.75">
      <c r="A21" s="3" t="s">
        <v>21</v>
      </c>
      <c r="B21" s="4">
        <v>1</v>
      </c>
      <c r="C21" s="18">
        <v>62</v>
      </c>
      <c r="D21" s="18">
        <v>46</v>
      </c>
      <c r="E21" s="18">
        <v>45</v>
      </c>
      <c r="F21" s="13">
        <f t="shared" si="2"/>
        <v>74.193548387096769</v>
      </c>
      <c r="G21" s="9">
        <v>2</v>
      </c>
      <c r="H21" s="9"/>
      <c r="I21" s="9">
        <v>2</v>
      </c>
      <c r="J21" s="9"/>
      <c r="K21" s="9"/>
      <c r="L21" s="9"/>
      <c r="M21" s="9">
        <v>1</v>
      </c>
      <c r="N21" s="9"/>
      <c r="O21" s="9"/>
      <c r="P21" s="9"/>
      <c r="Q21" s="9"/>
      <c r="R21" s="9">
        <v>4</v>
      </c>
      <c r="S21" s="9">
        <v>2</v>
      </c>
      <c r="T21" s="9"/>
      <c r="U21" s="9"/>
      <c r="V21" s="9">
        <v>24</v>
      </c>
      <c r="W21" s="9">
        <v>2</v>
      </c>
      <c r="X21" s="9"/>
      <c r="Y21" s="9">
        <v>1</v>
      </c>
      <c r="Z21" s="9">
        <v>2</v>
      </c>
      <c r="AA21" s="9"/>
      <c r="AB21" s="9"/>
      <c r="AC21" s="9">
        <v>5</v>
      </c>
      <c r="AD21">
        <f t="shared" si="0"/>
        <v>45</v>
      </c>
      <c r="AE21" t="str">
        <f t="shared" si="1"/>
        <v>OK</v>
      </c>
    </row>
    <row r="22" spans="1:31" ht="15.75">
      <c r="A22" s="3" t="s">
        <v>22</v>
      </c>
      <c r="B22" s="4">
        <v>1</v>
      </c>
      <c r="C22" s="18">
        <v>365</v>
      </c>
      <c r="D22" s="18">
        <v>249</v>
      </c>
      <c r="E22" s="18">
        <v>247</v>
      </c>
      <c r="F22" s="13">
        <f t="shared" si="2"/>
        <v>68.219178082191775</v>
      </c>
      <c r="G22" s="9">
        <v>3</v>
      </c>
      <c r="H22" s="9">
        <v>2</v>
      </c>
      <c r="I22" s="9">
        <v>47</v>
      </c>
      <c r="J22" s="9"/>
      <c r="K22" s="9"/>
      <c r="L22" s="9">
        <v>1</v>
      </c>
      <c r="M22" s="9"/>
      <c r="N22" s="9">
        <v>2</v>
      </c>
      <c r="O22" s="9"/>
      <c r="P22" s="9"/>
      <c r="Q22" s="9">
        <v>1</v>
      </c>
      <c r="R22" s="9">
        <v>15</v>
      </c>
      <c r="S22" s="9"/>
      <c r="T22" s="9">
        <v>2</v>
      </c>
      <c r="U22" s="9">
        <v>2</v>
      </c>
      <c r="V22" s="9">
        <v>100</v>
      </c>
      <c r="W22" s="9">
        <v>38</v>
      </c>
      <c r="X22" s="9"/>
      <c r="Y22" s="9">
        <v>29</v>
      </c>
      <c r="Z22" s="9">
        <v>2</v>
      </c>
      <c r="AA22" s="9"/>
      <c r="AB22" s="9"/>
      <c r="AC22" s="9">
        <v>3</v>
      </c>
      <c r="AD22">
        <f t="shared" si="0"/>
        <v>247</v>
      </c>
      <c r="AE22" t="str">
        <f t="shared" si="1"/>
        <v>OK</v>
      </c>
    </row>
    <row r="23" spans="1:31" ht="15.75">
      <c r="A23" s="3" t="s">
        <v>23</v>
      </c>
      <c r="B23" s="4">
        <v>1</v>
      </c>
      <c r="C23" s="18">
        <v>503</v>
      </c>
      <c r="D23" s="18">
        <v>247</v>
      </c>
      <c r="E23" s="18">
        <v>240</v>
      </c>
      <c r="F23" s="13">
        <f t="shared" si="2"/>
        <v>49.105367793240553</v>
      </c>
      <c r="G23" s="9">
        <v>9</v>
      </c>
      <c r="H23" s="9"/>
      <c r="I23" s="9">
        <v>43</v>
      </c>
      <c r="J23" s="9"/>
      <c r="K23" s="9">
        <v>1</v>
      </c>
      <c r="L23" s="9">
        <v>8</v>
      </c>
      <c r="M23" s="9">
        <v>4</v>
      </c>
      <c r="N23" s="9"/>
      <c r="O23" s="9"/>
      <c r="P23" s="9"/>
      <c r="Q23" s="9">
        <v>2</v>
      </c>
      <c r="R23" s="9">
        <v>17</v>
      </c>
      <c r="S23" s="9"/>
      <c r="T23" s="9">
        <v>1</v>
      </c>
      <c r="U23" s="9">
        <v>1</v>
      </c>
      <c r="V23" s="9">
        <v>90</v>
      </c>
      <c r="W23" s="9">
        <v>34</v>
      </c>
      <c r="X23" s="9">
        <v>2</v>
      </c>
      <c r="Y23" s="9">
        <v>14</v>
      </c>
      <c r="Z23" s="9">
        <v>6</v>
      </c>
      <c r="AA23" s="9"/>
      <c r="AB23" s="9"/>
      <c r="AC23" s="9">
        <v>8</v>
      </c>
      <c r="AD23">
        <f t="shared" si="0"/>
        <v>240</v>
      </c>
      <c r="AE23" t="str">
        <f t="shared" si="1"/>
        <v>OK</v>
      </c>
    </row>
    <row r="24" spans="1:31" ht="15.75">
      <c r="A24" s="3" t="s">
        <v>24</v>
      </c>
      <c r="B24" s="4">
        <v>1</v>
      </c>
      <c r="C24" s="18">
        <v>1249</v>
      </c>
      <c r="D24" s="18">
        <v>512</v>
      </c>
      <c r="E24" s="18">
        <v>500</v>
      </c>
      <c r="F24" s="13">
        <f t="shared" si="2"/>
        <v>40.99279423538831</v>
      </c>
      <c r="G24" s="9">
        <v>32</v>
      </c>
      <c r="H24" s="9">
        <v>2</v>
      </c>
      <c r="I24" s="9">
        <v>5</v>
      </c>
      <c r="J24" s="9">
        <v>2</v>
      </c>
      <c r="K24" s="9">
        <v>1</v>
      </c>
      <c r="L24" s="9"/>
      <c r="M24" s="9">
        <v>1</v>
      </c>
      <c r="N24" s="9"/>
      <c r="O24" s="9"/>
      <c r="P24" s="9">
        <v>1</v>
      </c>
      <c r="Q24" s="9">
        <v>1</v>
      </c>
      <c r="R24" s="9"/>
      <c r="S24" s="9"/>
      <c r="T24" s="9">
        <v>1</v>
      </c>
      <c r="U24" s="9">
        <v>1</v>
      </c>
      <c r="V24" s="9">
        <v>414</v>
      </c>
      <c r="W24" s="9">
        <v>29</v>
      </c>
      <c r="X24" s="9">
        <v>1</v>
      </c>
      <c r="Y24" s="9">
        <v>4</v>
      </c>
      <c r="Z24" s="9"/>
      <c r="AA24" s="9"/>
      <c r="AB24" s="9">
        <v>2</v>
      </c>
      <c r="AC24" s="9">
        <v>3</v>
      </c>
      <c r="AD24">
        <f t="shared" si="0"/>
        <v>500</v>
      </c>
      <c r="AE24" t="str">
        <f t="shared" si="1"/>
        <v>OK</v>
      </c>
    </row>
    <row r="25" spans="1:31" ht="15.75">
      <c r="A25" s="3" t="s">
        <v>25</v>
      </c>
      <c r="B25" s="4">
        <v>1</v>
      </c>
      <c r="C25" s="18">
        <v>1003</v>
      </c>
      <c r="D25" s="18">
        <v>590</v>
      </c>
      <c r="E25" s="18">
        <v>582</v>
      </c>
      <c r="F25" s="13">
        <f t="shared" si="2"/>
        <v>58.82352941176471</v>
      </c>
      <c r="G25" s="9">
        <v>5</v>
      </c>
      <c r="H25" s="9">
        <v>2</v>
      </c>
      <c r="I25" s="9">
        <v>41</v>
      </c>
      <c r="J25" s="9">
        <v>1</v>
      </c>
      <c r="K25" s="9">
        <v>1</v>
      </c>
      <c r="L25" s="9">
        <v>23</v>
      </c>
      <c r="M25" s="9">
        <v>4</v>
      </c>
      <c r="N25" s="9"/>
      <c r="O25" s="9"/>
      <c r="P25" s="9">
        <v>1</v>
      </c>
      <c r="Q25" s="9"/>
      <c r="R25" s="9">
        <v>48</v>
      </c>
      <c r="S25" s="9">
        <v>4</v>
      </c>
      <c r="T25" s="9">
        <v>7</v>
      </c>
      <c r="U25" s="9">
        <v>5</v>
      </c>
      <c r="V25" s="9">
        <v>233</v>
      </c>
      <c r="W25" s="9">
        <v>69</v>
      </c>
      <c r="X25" s="9">
        <v>2</v>
      </c>
      <c r="Y25" s="9">
        <v>70</v>
      </c>
      <c r="Z25" s="9">
        <v>40</v>
      </c>
      <c r="AA25" s="9">
        <v>1</v>
      </c>
      <c r="AB25" s="9"/>
      <c r="AC25" s="9">
        <v>25</v>
      </c>
      <c r="AD25">
        <f t="shared" si="0"/>
        <v>582</v>
      </c>
      <c r="AE25" t="str">
        <f t="shared" si="1"/>
        <v>OK</v>
      </c>
    </row>
    <row r="26" spans="1:31" ht="15.75">
      <c r="A26" s="3" t="s">
        <v>26</v>
      </c>
      <c r="B26" s="4">
        <v>1</v>
      </c>
      <c r="C26" s="18">
        <v>360</v>
      </c>
      <c r="D26" s="18">
        <v>233</v>
      </c>
      <c r="E26" s="18">
        <v>232</v>
      </c>
      <c r="F26" s="13">
        <f t="shared" si="2"/>
        <v>64.722222222222229</v>
      </c>
      <c r="G26" s="9">
        <v>11</v>
      </c>
      <c r="H26" s="9">
        <v>1</v>
      </c>
      <c r="I26" s="9">
        <v>38</v>
      </c>
      <c r="J26" s="9"/>
      <c r="K26" s="9"/>
      <c r="L26" s="9">
        <v>8</v>
      </c>
      <c r="M26" s="9"/>
      <c r="N26" s="9"/>
      <c r="O26" s="9"/>
      <c r="P26" s="9">
        <v>1</v>
      </c>
      <c r="Q26" s="9"/>
      <c r="R26" s="9">
        <v>25</v>
      </c>
      <c r="S26" s="9">
        <v>1</v>
      </c>
      <c r="T26" s="9">
        <v>1</v>
      </c>
      <c r="U26" s="9"/>
      <c r="V26" s="9">
        <v>92</v>
      </c>
      <c r="W26" s="9">
        <v>16</v>
      </c>
      <c r="X26" s="9">
        <v>2</v>
      </c>
      <c r="Y26" s="9">
        <v>15</v>
      </c>
      <c r="Z26" s="9">
        <v>13</v>
      </c>
      <c r="AA26" s="9"/>
      <c r="AB26" s="9"/>
      <c r="AC26" s="9">
        <v>8</v>
      </c>
      <c r="AD26">
        <f t="shared" si="0"/>
        <v>232</v>
      </c>
      <c r="AE26" t="str">
        <f t="shared" si="1"/>
        <v>OK</v>
      </c>
    </row>
    <row r="27" spans="1:31" ht="15.75">
      <c r="A27" s="3" t="s">
        <v>27</v>
      </c>
      <c r="B27" s="4">
        <v>1</v>
      </c>
      <c r="C27" s="18">
        <v>70</v>
      </c>
      <c r="D27" s="18">
        <v>53</v>
      </c>
      <c r="E27" s="18">
        <v>53</v>
      </c>
      <c r="F27" s="13">
        <f t="shared" si="2"/>
        <v>75.714285714285708</v>
      </c>
      <c r="G27" s="9"/>
      <c r="H27" s="9">
        <v>1</v>
      </c>
      <c r="I27" s="9">
        <v>2</v>
      </c>
      <c r="J27" s="9"/>
      <c r="K27" s="9"/>
      <c r="L27" s="9">
        <v>1</v>
      </c>
      <c r="M27" s="9">
        <v>1</v>
      </c>
      <c r="N27" s="9"/>
      <c r="O27" s="9"/>
      <c r="P27" s="9"/>
      <c r="Q27" s="9"/>
      <c r="R27" s="9">
        <v>4</v>
      </c>
      <c r="S27" s="9"/>
      <c r="T27" s="9"/>
      <c r="U27" s="9"/>
      <c r="V27" s="9">
        <v>17</v>
      </c>
      <c r="W27" s="9">
        <v>16</v>
      </c>
      <c r="X27" s="9"/>
      <c r="Y27" s="9">
        <v>1</v>
      </c>
      <c r="Z27" s="9">
        <v>6</v>
      </c>
      <c r="AA27" s="9"/>
      <c r="AB27" s="9"/>
      <c r="AC27" s="9">
        <v>4</v>
      </c>
      <c r="AD27">
        <f t="shared" si="0"/>
        <v>53</v>
      </c>
      <c r="AE27" t="str">
        <f t="shared" si="1"/>
        <v>OK</v>
      </c>
    </row>
    <row r="28" spans="1:31" ht="15.75">
      <c r="A28" s="3" t="s">
        <v>28</v>
      </c>
      <c r="B28" s="4">
        <v>1</v>
      </c>
      <c r="C28" s="18">
        <v>473</v>
      </c>
      <c r="D28" s="18">
        <v>257</v>
      </c>
      <c r="E28" s="18">
        <v>252</v>
      </c>
      <c r="F28" s="13">
        <f t="shared" si="2"/>
        <v>54.334038054968289</v>
      </c>
      <c r="G28" s="9">
        <v>3</v>
      </c>
      <c r="H28" s="9">
        <v>1</v>
      </c>
      <c r="I28" s="9">
        <v>21</v>
      </c>
      <c r="J28" s="9">
        <v>1</v>
      </c>
      <c r="K28" s="9"/>
      <c r="L28" s="9">
        <v>17</v>
      </c>
      <c r="M28" s="9"/>
      <c r="N28" s="9"/>
      <c r="O28" s="9"/>
      <c r="P28" s="9"/>
      <c r="Q28" s="9">
        <v>8</v>
      </c>
      <c r="R28" s="9">
        <v>23</v>
      </c>
      <c r="S28" s="9"/>
      <c r="T28" s="9">
        <v>2</v>
      </c>
      <c r="U28" s="9">
        <v>1</v>
      </c>
      <c r="V28" s="9">
        <v>32</v>
      </c>
      <c r="W28" s="9">
        <v>77</v>
      </c>
      <c r="X28" s="9"/>
      <c r="Y28" s="9">
        <v>47</v>
      </c>
      <c r="Z28" s="9">
        <v>9</v>
      </c>
      <c r="AA28" s="9"/>
      <c r="AB28" s="9"/>
      <c r="AC28" s="9">
        <v>10</v>
      </c>
      <c r="AD28">
        <f t="shared" si="0"/>
        <v>252</v>
      </c>
      <c r="AE28" t="str">
        <f t="shared" si="1"/>
        <v>OK</v>
      </c>
    </row>
    <row r="29" spans="1:31" ht="15.75">
      <c r="A29" s="3" t="s">
        <v>29</v>
      </c>
      <c r="B29" s="4">
        <v>1</v>
      </c>
      <c r="C29" s="18">
        <v>508</v>
      </c>
      <c r="D29" s="18">
        <v>323</v>
      </c>
      <c r="E29" s="18">
        <v>312</v>
      </c>
      <c r="F29" s="13">
        <f t="shared" si="2"/>
        <v>63.582677165354326</v>
      </c>
      <c r="G29" s="9">
        <v>6</v>
      </c>
      <c r="H29" s="9"/>
      <c r="I29" s="9">
        <v>17</v>
      </c>
      <c r="J29" s="9"/>
      <c r="K29" s="9">
        <v>1</v>
      </c>
      <c r="L29" s="9">
        <v>19</v>
      </c>
      <c r="M29" s="9">
        <v>2</v>
      </c>
      <c r="N29" s="9"/>
      <c r="O29" s="9"/>
      <c r="P29" s="9"/>
      <c r="Q29" s="9">
        <v>1</v>
      </c>
      <c r="R29" s="9">
        <v>35</v>
      </c>
      <c r="S29" s="9">
        <v>2</v>
      </c>
      <c r="T29" s="9">
        <v>4</v>
      </c>
      <c r="U29" s="9"/>
      <c r="V29" s="9">
        <v>94</v>
      </c>
      <c r="W29" s="9">
        <v>34</v>
      </c>
      <c r="X29" s="9">
        <v>4</v>
      </c>
      <c r="Y29" s="9">
        <v>78</v>
      </c>
      <c r="Z29" s="9">
        <v>5</v>
      </c>
      <c r="AA29" s="9"/>
      <c r="AB29" s="9"/>
      <c r="AC29" s="9">
        <v>10</v>
      </c>
      <c r="AD29">
        <f t="shared" si="0"/>
        <v>312</v>
      </c>
      <c r="AE29" t="str">
        <f t="shared" si="1"/>
        <v>OK</v>
      </c>
    </row>
    <row r="30" spans="1:31" ht="15.75">
      <c r="A30" s="3" t="s">
        <v>30</v>
      </c>
      <c r="B30" s="4" t="s">
        <v>11</v>
      </c>
      <c r="C30" s="18">
        <v>1108</v>
      </c>
      <c r="D30" s="18">
        <v>720</v>
      </c>
      <c r="E30" s="18">
        <v>709</v>
      </c>
      <c r="F30" s="13">
        <f t="shared" si="2"/>
        <v>64.981949458483754</v>
      </c>
      <c r="G30" s="9">
        <v>10</v>
      </c>
      <c r="H30" s="9">
        <v>1</v>
      </c>
      <c r="I30" s="9">
        <v>96</v>
      </c>
      <c r="J30" s="9"/>
      <c r="K30" s="9"/>
      <c r="L30" s="9">
        <v>29</v>
      </c>
      <c r="M30" s="9">
        <v>7</v>
      </c>
      <c r="N30" s="9"/>
      <c r="O30" s="9"/>
      <c r="P30" s="9"/>
      <c r="Q30" s="9">
        <v>9</v>
      </c>
      <c r="R30" s="9">
        <v>85</v>
      </c>
      <c r="S30" s="9"/>
      <c r="T30" s="9">
        <v>4</v>
      </c>
      <c r="U30" s="9">
        <v>4</v>
      </c>
      <c r="V30" s="9">
        <v>237</v>
      </c>
      <c r="W30" s="9">
        <v>72</v>
      </c>
      <c r="X30" s="9">
        <v>2</v>
      </c>
      <c r="Y30" s="9">
        <v>54</v>
      </c>
      <c r="Z30" s="9">
        <v>37</v>
      </c>
      <c r="AA30" s="9"/>
      <c r="AB30" s="9">
        <v>1</v>
      </c>
      <c r="AC30" s="9">
        <v>61</v>
      </c>
      <c r="AD30">
        <f t="shared" si="0"/>
        <v>709</v>
      </c>
      <c r="AE30" t="str">
        <f t="shared" si="1"/>
        <v>OK</v>
      </c>
    </row>
    <row r="31" spans="1:31" ht="15.75">
      <c r="A31" s="3"/>
      <c r="B31" s="4" t="s">
        <v>12</v>
      </c>
      <c r="C31" s="18">
        <v>1129</v>
      </c>
      <c r="D31" s="18">
        <v>668</v>
      </c>
      <c r="E31" s="18">
        <v>663</v>
      </c>
      <c r="F31" s="13">
        <f t="shared" si="2"/>
        <v>59.167404782993806</v>
      </c>
      <c r="G31" s="9">
        <v>5</v>
      </c>
      <c r="H31" s="9">
        <v>3</v>
      </c>
      <c r="I31" s="9">
        <v>96</v>
      </c>
      <c r="J31" s="9"/>
      <c r="K31" s="9">
        <v>1</v>
      </c>
      <c r="L31" s="9">
        <v>30</v>
      </c>
      <c r="M31" s="9">
        <v>12</v>
      </c>
      <c r="N31" s="9"/>
      <c r="O31" s="9"/>
      <c r="P31" s="9"/>
      <c r="Q31" s="9">
        <v>4</v>
      </c>
      <c r="R31" s="9">
        <v>83</v>
      </c>
      <c r="S31" s="9">
        <v>1</v>
      </c>
      <c r="T31" s="9"/>
      <c r="U31" s="9">
        <v>1</v>
      </c>
      <c r="V31" s="9">
        <v>198</v>
      </c>
      <c r="W31" s="9">
        <v>108</v>
      </c>
      <c r="X31" s="9">
        <v>6</v>
      </c>
      <c r="Y31" s="9">
        <v>59</v>
      </c>
      <c r="Z31" s="9">
        <v>25</v>
      </c>
      <c r="AA31" s="9"/>
      <c r="AB31" s="9"/>
      <c r="AC31" s="9">
        <v>31</v>
      </c>
      <c r="AD31">
        <f t="shared" si="0"/>
        <v>663</v>
      </c>
      <c r="AE31" t="str">
        <f t="shared" si="1"/>
        <v>OK</v>
      </c>
    </row>
    <row r="32" spans="1:31" ht="15.75">
      <c r="A32" s="3" t="s">
        <v>31</v>
      </c>
      <c r="B32" s="4">
        <v>1</v>
      </c>
      <c r="C32" s="18">
        <v>34</v>
      </c>
      <c r="D32" s="18">
        <v>26</v>
      </c>
      <c r="E32" s="18">
        <v>26</v>
      </c>
      <c r="F32" s="13">
        <f t="shared" si="2"/>
        <v>76.470588235294116</v>
      </c>
      <c r="G32" s="9">
        <v>2</v>
      </c>
      <c r="H32" s="9"/>
      <c r="I32" s="9">
        <v>1</v>
      </c>
      <c r="J32" s="9"/>
      <c r="K32" s="9"/>
      <c r="L32" s="9">
        <v>2</v>
      </c>
      <c r="M32" s="9"/>
      <c r="N32" s="9"/>
      <c r="O32" s="9"/>
      <c r="P32" s="9"/>
      <c r="Q32" s="9"/>
      <c r="R32" s="9">
        <v>1</v>
      </c>
      <c r="S32" s="9"/>
      <c r="T32" s="9"/>
      <c r="U32" s="9"/>
      <c r="V32" s="9">
        <v>17</v>
      </c>
      <c r="W32" s="9">
        <v>1</v>
      </c>
      <c r="X32" s="9">
        <v>1</v>
      </c>
      <c r="Y32" s="9"/>
      <c r="Z32" s="9">
        <v>1</v>
      </c>
      <c r="AA32" s="9"/>
      <c r="AB32" s="9"/>
      <c r="AC32" s="9"/>
      <c r="AD32">
        <f t="shared" si="0"/>
        <v>26</v>
      </c>
      <c r="AE32" t="str">
        <f t="shared" si="1"/>
        <v>OK</v>
      </c>
    </row>
    <row r="33" spans="1:31" ht="15.75">
      <c r="A33" s="3" t="s">
        <v>32</v>
      </c>
      <c r="B33" s="4" t="s">
        <v>11</v>
      </c>
      <c r="C33" s="18">
        <v>431</v>
      </c>
      <c r="D33" s="18">
        <v>254</v>
      </c>
      <c r="E33" s="18">
        <v>251</v>
      </c>
      <c r="F33" s="13">
        <f t="shared" si="2"/>
        <v>58.932714617169367</v>
      </c>
      <c r="G33" s="9">
        <v>3</v>
      </c>
      <c r="H33" s="9">
        <v>1</v>
      </c>
      <c r="I33" s="9">
        <v>38</v>
      </c>
      <c r="J33" s="9"/>
      <c r="K33" s="9"/>
      <c r="L33" s="9">
        <v>13</v>
      </c>
      <c r="M33" s="9">
        <v>1</v>
      </c>
      <c r="N33" s="9"/>
      <c r="O33" s="9"/>
      <c r="P33" s="9">
        <v>1</v>
      </c>
      <c r="Q33" s="9">
        <v>2</v>
      </c>
      <c r="R33" s="9">
        <v>21</v>
      </c>
      <c r="S33" s="9">
        <v>1</v>
      </c>
      <c r="T33" s="9">
        <v>4</v>
      </c>
      <c r="U33" s="9"/>
      <c r="V33" s="9">
        <v>108</v>
      </c>
      <c r="W33" s="9">
        <v>9</v>
      </c>
      <c r="X33" s="9"/>
      <c r="Y33" s="9">
        <v>30</v>
      </c>
      <c r="Z33" s="9">
        <v>10</v>
      </c>
      <c r="AA33" s="9"/>
      <c r="AB33" s="9"/>
      <c r="AC33" s="9">
        <v>9</v>
      </c>
      <c r="AD33">
        <f t="shared" si="0"/>
        <v>251</v>
      </c>
      <c r="AE33" t="str">
        <f t="shared" si="1"/>
        <v>OK</v>
      </c>
    </row>
    <row r="34" spans="1:31">
      <c r="A34" s="34" t="s">
        <v>64</v>
      </c>
      <c r="B34" s="4" t="s">
        <v>12</v>
      </c>
      <c r="C34" s="18">
        <v>79</v>
      </c>
      <c r="D34" s="18">
        <v>63</v>
      </c>
      <c r="E34" s="18">
        <v>60</v>
      </c>
      <c r="F34" s="13">
        <f t="shared" si="2"/>
        <v>79.74683544303798</v>
      </c>
      <c r="G34" s="9"/>
      <c r="H34" s="9"/>
      <c r="I34" s="9">
        <v>5</v>
      </c>
      <c r="J34" s="9">
        <v>1</v>
      </c>
      <c r="K34" s="9"/>
      <c r="L34" s="9">
        <v>1</v>
      </c>
      <c r="M34" s="9"/>
      <c r="N34" s="9"/>
      <c r="O34" s="9"/>
      <c r="P34" s="9"/>
      <c r="Q34" s="9">
        <v>1</v>
      </c>
      <c r="R34" s="9">
        <v>7</v>
      </c>
      <c r="S34" s="9"/>
      <c r="T34" s="9"/>
      <c r="U34" s="9"/>
      <c r="V34" s="9">
        <v>31</v>
      </c>
      <c r="W34" s="9">
        <v>4</v>
      </c>
      <c r="X34" s="9">
        <v>2</v>
      </c>
      <c r="Y34" s="9">
        <v>2</v>
      </c>
      <c r="Z34" s="9">
        <v>5</v>
      </c>
      <c r="AA34" s="9"/>
      <c r="AB34" s="9"/>
      <c r="AC34" s="9">
        <v>1</v>
      </c>
      <c r="AD34">
        <f t="shared" si="0"/>
        <v>60</v>
      </c>
      <c r="AE34" t="str">
        <f t="shared" si="1"/>
        <v>OK</v>
      </c>
    </row>
    <row r="35" spans="1:31" ht="15.75">
      <c r="A35" s="3" t="s">
        <v>33</v>
      </c>
      <c r="B35" s="4">
        <v>1</v>
      </c>
      <c r="C35" s="18">
        <v>1423</v>
      </c>
      <c r="D35" s="18">
        <v>764</v>
      </c>
      <c r="E35" s="18">
        <v>755</v>
      </c>
      <c r="F35" s="13">
        <f t="shared" si="2"/>
        <v>53.689388615600841</v>
      </c>
      <c r="G35" s="9">
        <v>5</v>
      </c>
      <c r="H35" s="9">
        <v>3</v>
      </c>
      <c r="I35" s="9">
        <v>69</v>
      </c>
      <c r="J35" s="9"/>
      <c r="K35" s="9"/>
      <c r="L35" s="9">
        <v>26</v>
      </c>
      <c r="M35" s="9">
        <v>2</v>
      </c>
      <c r="N35" s="9">
        <v>1</v>
      </c>
      <c r="O35" s="9"/>
      <c r="P35" s="9">
        <v>1</v>
      </c>
      <c r="Q35" s="9">
        <v>6</v>
      </c>
      <c r="R35" s="9">
        <v>62</v>
      </c>
      <c r="S35" s="9">
        <v>2</v>
      </c>
      <c r="T35" s="9">
        <v>1</v>
      </c>
      <c r="U35" s="9"/>
      <c r="V35" s="9">
        <v>386</v>
      </c>
      <c r="W35" s="9">
        <v>68</v>
      </c>
      <c r="X35" s="9">
        <v>1</v>
      </c>
      <c r="Y35" s="9">
        <v>65</v>
      </c>
      <c r="Z35" s="9">
        <v>40</v>
      </c>
      <c r="AA35" s="9"/>
      <c r="AB35" s="9">
        <v>1</v>
      </c>
      <c r="AC35" s="9">
        <v>16</v>
      </c>
      <c r="AD35">
        <f t="shared" ref="AD35:AD66" si="3">SUM(G35:AC35)</f>
        <v>755</v>
      </c>
      <c r="AE35" t="str">
        <f t="shared" ref="AE35:AE66" si="4" xml:space="preserve"> IF(E35=AD35, "OK")</f>
        <v>OK</v>
      </c>
    </row>
    <row r="36" spans="1:31" ht="15.75">
      <c r="A36" s="3" t="s">
        <v>34</v>
      </c>
      <c r="B36" s="4">
        <v>1</v>
      </c>
      <c r="C36" s="18">
        <v>1220</v>
      </c>
      <c r="D36" s="18">
        <v>778</v>
      </c>
      <c r="E36" s="18">
        <v>748</v>
      </c>
      <c r="F36" s="13">
        <f t="shared" si="2"/>
        <v>63.770491803278681</v>
      </c>
      <c r="G36" s="9">
        <v>4</v>
      </c>
      <c r="H36" s="9"/>
      <c r="I36" s="9">
        <v>93</v>
      </c>
      <c r="J36" s="9"/>
      <c r="K36" s="9">
        <v>3</v>
      </c>
      <c r="L36" s="9">
        <v>26</v>
      </c>
      <c r="M36" s="9"/>
      <c r="N36" s="9"/>
      <c r="O36" s="9"/>
      <c r="P36" s="9"/>
      <c r="Q36" s="9">
        <v>7</v>
      </c>
      <c r="R36" s="9">
        <v>61</v>
      </c>
      <c r="S36" s="9"/>
      <c r="T36" s="9">
        <v>1</v>
      </c>
      <c r="U36" s="9">
        <v>2</v>
      </c>
      <c r="V36" s="9">
        <v>263</v>
      </c>
      <c r="W36" s="9">
        <v>145</v>
      </c>
      <c r="X36" s="9">
        <v>4</v>
      </c>
      <c r="Y36" s="9">
        <v>64</v>
      </c>
      <c r="Z36" s="9">
        <v>43</v>
      </c>
      <c r="AA36" s="9"/>
      <c r="AB36" s="9"/>
      <c r="AC36" s="9">
        <v>32</v>
      </c>
      <c r="AD36">
        <f t="shared" si="3"/>
        <v>748</v>
      </c>
      <c r="AE36" t="str">
        <f t="shared" si="4"/>
        <v>OK</v>
      </c>
    </row>
    <row r="37" spans="1:31" ht="15.75">
      <c r="A37" s="3" t="s">
        <v>35</v>
      </c>
      <c r="B37" s="4">
        <v>1</v>
      </c>
      <c r="C37" s="18">
        <v>187</v>
      </c>
      <c r="D37" s="18">
        <v>131</v>
      </c>
      <c r="E37" s="18">
        <v>130</v>
      </c>
      <c r="F37" s="13">
        <f t="shared" si="2"/>
        <v>70.053475935828885</v>
      </c>
      <c r="G37" s="9">
        <v>2</v>
      </c>
      <c r="H37" s="9"/>
      <c r="I37" s="9">
        <v>14</v>
      </c>
      <c r="J37" s="9">
        <v>3</v>
      </c>
      <c r="K37" s="9"/>
      <c r="L37" s="9">
        <v>5</v>
      </c>
      <c r="M37" s="9"/>
      <c r="N37" s="9"/>
      <c r="O37" s="9"/>
      <c r="P37" s="9"/>
      <c r="Q37" s="9"/>
      <c r="R37" s="9">
        <v>9</v>
      </c>
      <c r="S37" s="9"/>
      <c r="T37" s="9">
        <v>3</v>
      </c>
      <c r="U37" s="9"/>
      <c r="V37" s="9">
        <v>67</v>
      </c>
      <c r="W37" s="9">
        <v>15</v>
      </c>
      <c r="X37" s="9"/>
      <c r="Y37" s="9">
        <v>4</v>
      </c>
      <c r="Z37" s="9">
        <v>6</v>
      </c>
      <c r="AA37" s="9"/>
      <c r="AB37" s="9"/>
      <c r="AC37" s="9">
        <v>2</v>
      </c>
      <c r="AD37">
        <f t="shared" si="3"/>
        <v>130</v>
      </c>
      <c r="AE37" t="str">
        <f t="shared" si="4"/>
        <v>OK</v>
      </c>
    </row>
    <row r="38" spans="1:31" ht="15.75">
      <c r="A38" s="3" t="s">
        <v>36</v>
      </c>
      <c r="B38" s="4">
        <v>1</v>
      </c>
      <c r="C38" s="18">
        <v>78</v>
      </c>
      <c r="D38" s="18">
        <v>57</v>
      </c>
      <c r="E38" s="18">
        <v>56</v>
      </c>
      <c r="F38" s="13">
        <f t="shared" si="2"/>
        <v>73.076923076923066</v>
      </c>
      <c r="G38" s="9">
        <v>1</v>
      </c>
      <c r="H38" s="9"/>
      <c r="I38" s="9">
        <v>5</v>
      </c>
      <c r="J38" s="9"/>
      <c r="K38" s="9">
        <v>1</v>
      </c>
      <c r="L38" s="9">
        <v>6</v>
      </c>
      <c r="M38" s="9"/>
      <c r="N38" s="9"/>
      <c r="O38" s="9"/>
      <c r="P38" s="9"/>
      <c r="Q38" s="9"/>
      <c r="R38" s="9">
        <v>3</v>
      </c>
      <c r="S38" s="9"/>
      <c r="T38" s="9">
        <v>2</v>
      </c>
      <c r="U38" s="9"/>
      <c r="V38" s="9">
        <v>29</v>
      </c>
      <c r="W38" s="9"/>
      <c r="X38" s="9">
        <v>1</v>
      </c>
      <c r="Y38" s="9">
        <v>2</v>
      </c>
      <c r="Z38" s="9"/>
      <c r="AA38" s="9"/>
      <c r="AB38" s="9"/>
      <c r="AC38" s="9">
        <v>6</v>
      </c>
      <c r="AD38">
        <f t="shared" si="3"/>
        <v>56</v>
      </c>
      <c r="AE38" t="str">
        <f t="shared" si="4"/>
        <v>OK</v>
      </c>
    </row>
    <row r="39" spans="1:31" ht="15.75">
      <c r="A39" s="3" t="s">
        <v>37</v>
      </c>
      <c r="B39" s="4">
        <v>1</v>
      </c>
      <c r="C39" s="18">
        <v>51</v>
      </c>
      <c r="D39" s="18">
        <v>34</v>
      </c>
      <c r="E39" s="18">
        <v>34</v>
      </c>
      <c r="F39" s="13">
        <f t="shared" si="2"/>
        <v>66.666666666666657</v>
      </c>
      <c r="G39" s="9"/>
      <c r="H39" s="9"/>
      <c r="I39" s="9">
        <v>1</v>
      </c>
      <c r="J39" s="9"/>
      <c r="K39" s="9"/>
      <c r="L39" s="9">
        <v>1</v>
      </c>
      <c r="M39" s="9"/>
      <c r="N39" s="9"/>
      <c r="O39" s="9"/>
      <c r="P39" s="9"/>
      <c r="Q39" s="9"/>
      <c r="R39" s="9">
        <v>4</v>
      </c>
      <c r="S39" s="9"/>
      <c r="T39" s="9">
        <v>1</v>
      </c>
      <c r="U39" s="9"/>
      <c r="V39" s="9">
        <v>20</v>
      </c>
      <c r="W39" s="9">
        <v>1</v>
      </c>
      <c r="X39" s="9"/>
      <c r="Y39" s="9">
        <v>1</v>
      </c>
      <c r="Z39" s="9">
        <v>1</v>
      </c>
      <c r="AA39" s="9"/>
      <c r="AB39" s="9"/>
      <c r="AC39" s="9">
        <v>4</v>
      </c>
      <c r="AD39">
        <f t="shared" si="3"/>
        <v>34</v>
      </c>
      <c r="AE39" t="str">
        <f t="shared" si="4"/>
        <v>OK</v>
      </c>
    </row>
    <row r="40" spans="1:31" ht="15.75">
      <c r="A40" s="3" t="s">
        <v>38</v>
      </c>
      <c r="B40" s="4">
        <v>1</v>
      </c>
      <c r="C40" s="18">
        <v>151</v>
      </c>
      <c r="D40" s="18">
        <v>106</v>
      </c>
      <c r="E40" s="18">
        <v>106</v>
      </c>
      <c r="F40" s="13">
        <f t="shared" si="2"/>
        <v>70.19867549668875</v>
      </c>
      <c r="G40" s="9">
        <v>4</v>
      </c>
      <c r="H40" s="9"/>
      <c r="I40" s="9">
        <v>10</v>
      </c>
      <c r="J40" s="9"/>
      <c r="K40" s="9"/>
      <c r="L40" s="9">
        <v>4</v>
      </c>
      <c r="M40" s="9"/>
      <c r="N40" s="9"/>
      <c r="O40" s="9"/>
      <c r="P40" s="9"/>
      <c r="Q40" s="9"/>
      <c r="R40" s="9">
        <v>9</v>
      </c>
      <c r="S40" s="9"/>
      <c r="T40" s="9">
        <v>2</v>
      </c>
      <c r="U40" s="9"/>
      <c r="V40" s="9">
        <v>32</v>
      </c>
      <c r="W40" s="9">
        <v>13</v>
      </c>
      <c r="X40" s="9"/>
      <c r="Y40" s="9">
        <v>14</v>
      </c>
      <c r="Z40" s="9">
        <v>3</v>
      </c>
      <c r="AA40" s="9"/>
      <c r="AB40" s="9"/>
      <c r="AC40" s="9">
        <v>15</v>
      </c>
      <c r="AD40">
        <f t="shared" si="3"/>
        <v>106</v>
      </c>
      <c r="AE40" t="str">
        <f t="shared" si="4"/>
        <v>OK</v>
      </c>
    </row>
    <row r="41" spans="1:31" ht="15.75">
      <c r="A41" s="3" t="s">
        <v>39</v>
      </c>
      <c r="B41" s="4">
        <v>1</v>
      </c>
      <c r="C41" s="18">
        <v>279</v>
      </c>
      <c r="D41" s="18">
        <v>140</v>
      </c>
      <c r="E41" s="18">
        <v>137</v>
      </c>
      <c r="F41" s="13">
        <f t="shared" si="2"/>
        <v>50.179211469534046</v>
      </c>
      <c r="G41" s="9">
        <v>5</v>
      </c>
      <c r="H41" s="9">
        <v>4</v>
      </c>
      <c r="I41" s="9">
        <v>2</v>
      </c>
      <c r="J41" s="9"/>
      <c r="K41" s="9"/>
      <c r="L41" s="9">
        <v>2</v>
      </c>
      <c r="M41" s="9"/>
      <c r="N41" s="9"/>
      <c r="O41" s="9"/>
      <c r="P41" s="9"/>
      <c r="Q41" s="9">
        <v>2</v>
      </c>
      <c r="R41" s="9">
        <v>14</v>
      </c>
      <c r="S41" s="9"/>
      <c r="T41" s="9">
        <v>2</v>
      </c>
      <c r="U41" s="9"/>
      <c r="V41" s="9">
        <v>68</v>
      </c>
      <c r="W41" s="9">
        <v>16</v>
      </c>
      <c r="X41" s="9"/>
      <c r="Y41" s="9">
        <v>11</v>
      </c>
      <c r="Z41" s="9">
        <v>9</v>
      </c>
      <c r="AA41" s="9"/>
      <c r="AB41" s="9"/>
      <c r="AC41" s="9">
        <v>2</v>
      </c>
      <c r="AD41">
        <f t="shared" si="3"/>
        <v>137</v>
      </c>
      <c r="AE41" t="str">
        <f t="shared" si="4"/>
        <v>OK</v>
      </c>
    </row>
    <row r="42" spans="1:31" ht="15.75">
      <c r="A42" s="3" t="s">
        <v>40</v>
      </c>
      <c r="B42" s="4">
        <v>1</v>
      </c>
      <c r="C42" s="18">
        <v>338</v>
      </c>
      <c r="D42" s="18">
        <v>253</v>
      </c>
      <c r="E42" s="18">
        <v>252</v>
      </c>
      <c r="F42" s="13">
        <f t="shared" si="2"/>
        <v>74.852071005917168</v>
      </c>
      <c r="G42" s="9">
        <v>3</v>
      </c>
      <c r="H42" s="9"/>
      <c r="I42" s="9">
        <v>22</v>
      </c>
      <c r="J42" s="9">
        <v>1</v>
      </c>
      <c r="K42" s="9">
        <v>1</v>
      </c>
      <c r="L42" s="9">
        <v>4</v>
      </c>
      <c r="M42" s="9">
        <v>1</v>
      </c>
      <c r="N42" s="9"/>
      <c r="O42" s="9"/>
      <c r="P42" s="9"/>
      <c r="Q42" s="9">
        <v>1</v>
      </c>
      <c r="R42" s="9">
        <v>19</v>
      </c>
      <c r="S42" s="9"/>
      <c r="T42" s="9">
        <v>7</v>
      </c>
      <c r="U42" s="9"/>
      <c r="V42" s="9">
        <v>143</v>
      </c>
      <c r="W42" s="9">
        <v>9</v>
      </c>
      <c r="X42" s="9">
        <v>1</v>
      </c>
      <c r="Y42" s="9">
        <v>24</v>
      </c>
      <c r="Z42" s="9">
        <v>4</v>
      </c>
      <c r="AA42" s="9"/>
      <c r="AB42" s="9"/>
      <c r="AC42" s="9">
        <v>12</v>
      </c>
      <c r="AD42">
        <f t="shared" si="3"/>
        <v>252</v>
      </c>
      <c r="AE42" t="str">
        <f t="shared" si="4"/>
        <v>OK</v>
      </c>
    </row>
    <row r="43" spans="1:31" ht="15.75">
      <c r="A43" s="3" t="s">
        <v>41</v>
      </c>
      <c r="B43" s="4">
        <v>1</v>
      </c>
      <c r="C43" s="18">
        <v>865</v>
      </c>
      <c r="D43" s="18">
        <v>509</v>
      </c>
      <c r="E43" s="18">
        <v>506</v>
      </c>
      <c r="F43" s="13">
        <f t="shared" si="2"/>
        <v>58.843930635838149</v>
      </c>
      <c r="G43" s="9">
        <v>13</v>
      </c>
      <c r="H43" s="9">
        <v>5</v>
      </c>
      <c r="I43" s="9">
        <v>30</v>
      </c>
      <c r="J43" s="9">
        <v>2</v>
      </c>
      <c r="K43" s="9"/>
      <c r="L43" s="9">
        <v>27</v>
      </c>
      <c r="M43" s="9">
        <v>1</v>
      </c>
      <c r="N43" s="9"/>
      <c r="O43" s="9"/>
      <c r="P43" s="9">
        <v>1</v>
      </c>
      <c r="Q43" s="9"/>
      <c r="R43" s="9">
        <v>42</v>
      </c>
      <c r="S43" s="9"/>
      <c r="T43" s="9">
        <v>4</v>
      </c>
      <c r="U43" s="9"/>
      <c r="V43" s="9">
        <v>273</v>
      </c>
      <c r="W43" s="9">
        <v>35</v>
      </c>
      <c r="X43" s="9">
        <v>1</v>
      </c>
      <c r="Y43" s="9">
        <v>30</v>
      </c>
      <c r="Z43" s="9">
        <v>27</v>
      </c>
      <c r="AA43" s="9"/>
      <c r="AB43" s="9"/>
      <c r="AC43" s="9">
        <v>15</v>
      </c>
      <c r="AD43">
        <f t="shared" si="3"/>
        <v>506</v>
      </c>
      <c r="AE43" t="str">
        <f t="shared" si="4"/>
        <v>OK</v>
      </c>
    </row>
    <row r="44" spans="1:31" ht="15.75">
      <c r="A44" s="3" t="s">
        <v>42</v>
      </c>
      <c r="B44" s="4">
        <v>1</v>
      </c>
      <c r="C44" s="18">
        <v>304</v>
      </c>
      <c r="D44" s="18">
        <v>223</v>
      </c>
      <c r="E44" s="18">
        <v>219</v>
      </c>
      <c r="F44" s="13">
        <f t="shared" si="2"/>
        <v>73.35526315789474</v>
      </c>
      <c r="G44" s="9">
        <v>1</v>
      </c>
      <c r="H44" s="9"/>
      <c r="I44" s="9">
        <v>13</v>
      </c>
      <c r="J44" s="9"/>
      <c r="K44" s="9"/>
      <c r="L44" s="9">
        <v>14</v>
      </c>
      <c r="M44" s="9">
        <v>1</v>
      </c>
      <c r="N44" s="9"/>
      <c r="O44" s="9"/>
      <c r="P44" s="9"/>
      <c r="Q44" s="9">
        <v>1</v>
      </c>
      <c r="R44" s="9">
        <v>26</v>
      </c>
      <c r="S44" s="9">
        <v>3</v>
      </c>
      <c r="T44" s="9">
        <v>2</v>
      </c>
      <c r="U44" s="9">
        <v>1</v>
      </c>
      <c r="V44" s="9">
        <v>101</v>
      </c>
      <c r="W44" s="9">
        <v>17</v>
      </c>
      <c r="X44" s="9">
        <v>1</v>
      </c>
      <c r="Y44" s="9">
        <v>14</v>
      </c>
      <c r="Z44" s="9">
        <v>11</v>
      </c>
      <c r="AA44" s="9"/>
      <c r="AB44" s="9"/>
      <c r="AC44" s="9">
        <v>13</v>
      </c>
      <c r="AD44">
        <f t="shared" si="3"/>
        <v>219</v>
      </c>
      <c r="AE44" t="str">
        <f t="shared" si="4"/>
        <v>OK</v>
      </c>
    </row>
    <row r="45" spans="1:31" ht="15.75">
      <c r="A45" s="3" t="s">
        <v>43</v>
      </c>
      <c r="B45" s="4">
        <v>1</v>
      </c>
      <c r="C45" s="18">
        <v>355</v>
      </c>
      <c r="D45" s="18">
        <v>218</v>
      </c>
      <c r="E45" s="18">
        <v>210</v>
      </c>
      <c r="F45" s="13">
        <f t="shared" si="2"/>
        <v>61.408450704225345</v>
      </c>
      <c r="G45" s="9">
        <v>12</v>
      </c>
      <c r="H45" s="9">
        <v>1</v>
      </c>
      <c r="I45" s="9">
        <v>32</v>
      </c>
      <c r="J45" s="9"/>
      <c r="K45" s="9">
        <v>1</v>
      </c>
      <c r="L45" s="9">
        <v>4</v>
      </c>
      <c r="M45" s="9">
        <v>2</v>
      </c>
      <c r="N45" s="9"/>
      <c r="O45" s="9"/>
      <c r="P45" s="9"/>
      <c r="Q45" s="9">
        <v>2</v>
      </c>
      <c r="R45" s="9">
        <v>10</v>
      </c>
      <c r="S45" s="9"/>
      <c r="T45" s="9">
        <v>1</v>
      </c>
      <c r="U45" s="9">
        <v>1</v>
      </c>
      <c r="V45" s="9">
        <v>44</v>
      </c>
      <c r="W45" s="9">
        <v>59</v>
      </c>
      <c r="X45" s="9">
        <v>1</v>
      </c>
      <c r="Y45" s="9">
        <v>33</v>
      </c>
      <c r="Z45" s="9">
        <v>7</v>
      </c>
      <c r="AA45" s="9"/>
      <c r="AB45" s="9"/>
      <c r="AC45" s="9"/>
      <c r="AD45">
        <f t="shared" si="3"/>
        <v>210</v>
      </c>
      <c r="AE45" t="str">
        <f t="shared" si="4"/>
        <v>OK</v>
      </c>
    </row>
    <row r="46" spans="1:31" ht="15.75">
      <c r="A46" s="3" t="s">
        <v>44</v>
      </c>
      <c r="B46" s="4">
        <v>1</v>
      </c>
      <c r="C46" s="18">
        <v>747</v>
      </c>
      <c r="D46" s="18">
        <v>424</v>
      </c>
      <c r="E46" s="18">
        <v>422</v>
      </c>
      <c r="F46" s="13">
        <f t="shared" si="2"/>
        <v>56.760374832663985</v>
      </c>
      <c r="G46" s="9">
        <v>9</v>
      </c>
      <c r="H46" s="9">
        <v>1</v>
      </c>
      <c r="I46" s="9">
        <v>39</v>
      </c>
      <c r="J46" s="9">
        <v>1</v>
      </c>
      <c r="K46" s="9">
        <v>1</v>
      </c>
      <c r="L46" s="9">
        <v>9</v>
      </c>
      <c r="M46" s="9"/>
      <c r="N46" s="9"/>
      <c r="O46" s="9"/>
      <c r="P46" s="9">
        <v>2</v>
      </c>
      <c r="Q46" s="9">
        <v>4</v>
      </c>
      <c r="R46" s="9">
        <v>34</v>
      </c>
      <c r="S46" s="9"/>
      <c r="T46" s="9">
        <v>10</v>
      </c>
      <c r="U46" s="9"/>
      <c r="V46" s="9">
        <v>212</v>
      </c>
      <c r="W46" s="9">
        <v>14</v>
      </c>
      <c r="X46" s="9">
        <v>2</v>
      </c>
      <c r="Y46" s="9">
        <v>51</v>
      </c>
      <c r="Z46" s="9">
        <v>11</v>
      </c>
      <c r="AA46" s="9"/>
      <c r="AB46" s="9"/>
      <c r="AC46" s="9">
        <v>22</v>
      </c>
      <c r="AD46">
        <f t="shared" si="3"/>
        <v>422</v>
      </c>
      <c r="AE46" t="str">
        <f t="shared" si="4"/>
        <v>OK</v>
      </c>
    </row>
    <row r="47" spans="1:31" ht="15.75">
      <c r="A47" s="3" t="s">
        <v>45</v>
      </c>
      <c r="B47" s="4">
        <v>1</v>
      </c>
      <c r="C47" s="18">
        <v>218</v>
      </c>
      <c r="D47" s="18">
        <v>133</v>
      </c>
      <c r="E47" s="18">
        <v>133</v>
      </c>
      <c r="F47" s="13">
        <f t="shared" si="2"/>
        <v>61.009174311926607</v>
      </c>
      <c r="G47" s="9">
        <v>1</v>
      </c>
      <c r="H47" s="9">
        <v>1</v>
      </c>
      <c r="I47" s="9">
        <v>22</v>
      </c>
      <c r="J47" s="9"/>
      <c r="K47" s="9"/>
      <c r="L47" s="9">
        <v>5</v>
      </c>
      <c r="M47" s="9">
        <v>1</v>
      </c>
      <c r="N47" s="9"/>
      <c r="O47" s="9"/>
      <c r="P47" s="9">
        <v>3</v>
      </c>
      <c r="Q47" s="9"/>
      <c r="R47" s="9">
        <v>21</v>
      </c>
      <c r="S47" s="9">
        <v>1</v>
      </c>
      <c r="T47" s="9">
        <v>2</v>
      </c>
      <c r="U47" s="9"/>
      <c r="V47" s="9">
        <v>54</v>
      </c>
      <c r="W47" s="9">
        <v>5</v>
      </c>
      <c r="X47" s="9"/>
      <c r="Y47" s="9">
        <v>12</v>
      </c>
      <c r="Z47" s="9">
        <v>3</v>
      </c>
      <c r="AA47" s="9"/>
      <c r="AB47" s="9"/>
      <c r="AC47" s="9">
        <v>2</v>
      </c>
      <c r="AD47">
        <f t="shared" si="3"/>
        <v>133</v>
      </c>
      <c r="AE47" t="str">
        <f t="shared" si="4"/>
        <v>OK</v>
      </c>
    </row>
    <row r="48" spans="1:31" ht="15.75">
      <c r="A48" s="3" t="s">
        <v>46</v>
      </c>
      <c r="B48" s="4">
        <v>1</v>
      </c>
      <c r="C48" s="18">
        <v>1040</v>
      </c>
      <c r="D48" s="18">
        <v>653</v>
      </c>
      <c r="E48" s="18">
        <v>643</v>
      </c>
      <c r="F48" s="13">
        <f t="shared" si="2"/>
        <v>62.78846153846154</v>
      </c>
      <c r="G48" s="9">
        <v>4</v>
      </c>
      <c r="H48" s="9">
        <v>3</v>
      </c>
      <c r="I48" s="9">
        <v>72</v>
      </c>
      <c r="J48" s="9"/>
      <c r="K48" s="9"/>
      <c r="L48" s="9">
        <v>34</v>
      </c>
      <c r="M48" s="9">
        <v>5</v>
      </c>
      <c r="N48" s="9"/>
      <c r="O48" s="9"/>
      <c r="P48" s="9">
        <v>1</v>
      </c>
      <c r="Q48" s="9">
        <v>11</v>
      </c>
      <c r="R48" s="9">
        <v>66</v>
      </c>
      <c r="S48" s="9"/>
      <c r="T48" s="9">
        <v>8</v>
      </c>
      <c r="U48" s="9"/>
      <c r="V48" s="9">
        <v>202</v>
      </c>
      <c r="W48" s="9">
        <v>47</v>
      </c>
      <c r="X48" s="9">
        <v>9</v>
      </c>
      <c r="Y48" s="9">
        <v>106</v>
      </c>
      <c r="Z48" s="9">
        <v>28</v>
      </c>
      <c r="AA48" s="9"/>
      <c r="AB48" s="9"/>
      <c r="AC48" s="9">
        <v>47</v>
      </c>
      <c r="AD48">
        <f t="shared" si="3"/>
        <v>643</v>
      </c>
      <c r="AE48" t="str">
        <f t="shared" si="4"/>
        <v>OK</v>
      </c>
    </row>
    <row r="49" spans="1:31" ht="15.75">
      <c r="A49" s="3" t="s">
        <v>47</v>
      </c>
      <c r="B49" s="4" t="s">
        <v>11</v>
      </c>
      <c r="C49" s="18">
        <v>1336</v>
      </c>
      <c r="D49" s="18">
        <v>648</v>
      </c>
      <c r="E49" s="18">
        <v>637</v>
      </c>
      <c r="F49" s="13">
        <f t="shared" si="2"/>
        <v>48.50299401197605</v>
      </c>
      <c r="G49" s="9">
        <v>3</v>
      </c>
      <c r="H49" s="9">
        <v>2</v>
      </c>
      <c r="I49" s="9">
        <v>79</v>
      </c>
      <c r="J49" s="9"/>
      <c r="K49" s="9">
        <v>1</v>
      </c>
      <c r="L49" s="9">
        <v>43</v>
      </c>
      <c r="M49" s="9">
        <v>10</v>
      </c>
      <c r="N49" s="9"/>
      <c r="O49" s="9"/>
      <c r="P49" s="9"/>
      <c r="Q49" s="9">
        <v>16</v>
      </c>
      <c r="R49" s="9">
        <v>35</v>
      </c>
      <c r="S49" s="9"/>
      <c r="T49" s="9">
        <v>4</v>
      </c>
      <c r="U49" s="9">
        <v>2</v>
      </c>
      <c r="V49" s="9">
        <v>233</v>
      </c>
      <c r="W49" s="9">
        <v>57</v>
      </c>
      <c r="X49" s="9">
        <v>3</v>
      </c>
      <c r="Y49" s="9">
        <v>75</v>
      </c>
      <c r="Z49" s="9">
        <v>36</v>
      </c>
      <c r="AA49" s="9"/>
      <c r="AB49" s="9"/>
      <c r="AC49" s="9">
        <v>38</v>
      </c>
      <c r="AD49">
        <f t="shared" si="3"/>
        <v>637</v>
      </c>
      <c r="AE49" t="str">
        <f t="shared" si="4"/>
        <v>OK</v>
      </c>
    </row>
    <row r="50" spans="1:31" ht="15.75">
      <c r="A50" s="3"/>
      <c r="B50" s="4" t="s">
        <v>12</v>
      </c>
      <c r="C50" s="18">
        <v>1094</v>
      </c>
      <c r="D50" s="18">
        <v>687</v>
      </c>
      <c r="E50" s="18">
        <v>682</v>
      </c>
      <c r="F50" s="13">
        <f t="shared" si="2"/>
        <v>62.797074954296164</v>
      </c>
      <c r="G50" s="9">
        <v>2</v>
      </c>
      <c r="H50" s="9">
        <v>2</v>
      </c>
      <c r="I50" s="9">
        <v>84</v>
      </c>
      <c r="J50" s="9"/>
      <c r="K50" s="9">
        <v>5</v>
      </c>
      <c r="L50" s="9">
        <v>42</v>
      </c>
      <c r="M50" s="9">
        <v>4</v>
      </c>
      <c r="N50" s="9"/>
      <c r="O50" s="9"/>
      <c r="P50" s="9"/>
      <c r="Q50" s="9">
        <v>14</v>
      </c>
      <c r="R50" s="9">
        <v>54</v>
      </c>
      <c r="S50" s="9"/>
      <c r="T50" s="9">
        <v>5</v>
      </c>
      <c r="U50" s="9">
        <v>1</v>
      </c>
      <c r="V50" s="9">
        <v>202</v>
      </c>
      <c r="W50" s="9">
        <v>68</v>
      </c>
      <c r="X50" s="9">
        <v>4</v>
      </c>
      <c r="Y50" s="9">
        <v>91</v>
      </c>
      <c r="Z50" s="9">
        <v>40</v>
      </c>
      <c r="AA50" s="9">
        <v>1</v>
      </c>
      <c r="AB50" s="9"/>
      <c r="AC50" s="9">
        <v>63</v>
      </c>
      <c r="AD50">
        <f t="shared" si="3"/>
        <v>682</v>
      </c>
      <c r="AE50" t="str">
        <f t="shared" si="4"/>
        <v>OK</v>
      </c>
    </row>
    <row r="51" spans="1:31" ht="27.75">
      <c r="A51" s="33" t="s">
        <v>56</v>
      </c>
      <c r="B51" s="4" t="s">
        <v>65</v>
      </c>
      <c r="C51" s="18">
        <v>1190</v>
      </c>
      <c r="D51" s="18">
        <v>540</v>
      </c>
      <c r="E51" s="18">
        <v>536</v>
      </c>
      <c r="F51" s="13">
        <f>D51/C51*100</f>
        <v>45.378151260504204</v>
      </c>
      <c r="G51" s="9">
        <v>10</v>
      </c>
      <c r="H51" s="9">
        <v>1</v>
      </c>
      <c r="I51" s="9">
        <v>93</v>
      </c>
      <c r="J51" s="9">
        <v>1</v>
      </c>
      <c r="K51" s="9">
        <v>1</v>
      </c>
      <c r="L51" s="9">
        <v>25</v>
      </c>
      <c r="M51" s="9">
        <v>1</v>
      </c>
      <c r="N51" s="9">
        <v>1</v>
      </c>
      <c r="O51" s="9"/>
      <c r="P51" s="9"/>
      <c r="Q51" s="9">
        <v>21</v>
      </c>
      <c r="R51" s="9">
        <v>33</v>
      </c>
      <c r="S51" s="9">
        <v>1</v>
      </c>
      <c r="T51" s="9">
        <v>2</v>
      </c>
      <c r="U51" s="9">
        <v>1</v>
      </c>
      <c r="V51" s="9">
        <v>176</v>
      </c>
      <c r="W51" s="9">
        <v>68</v>
      </c>
      <c r="X51" s="9">
        <v>5</v>
      </c>
      <c r="Y51" s="9">
        <v>35</v>
      </c>
      <c r="Z51" s="9">
        <v>21</v>
      </c>
      <c r="AA51" s="9"/>
      <c r="AB51" s="9"/>
      <c r="AC51" s="9">
        <v>40</v>
      </c>
      <c r="AD51">
        <f t="shared" si="3"/>
        <v>536</v>
      </c>
      <c r="AE51" t="str">
        <f t="shared" si="4"/>
        <v>OK</v>
      </c>
    </row>
    <row r="52" spans="1:31">
      <c r="A52" s="34" t="s">
        <v>57</v>
      </c>
      <c r="B52" s="4">
        <v>2</v>
      </c>
      <c r="C52" s="18">
        <v>718</v>
      </c>
      <c r="D52" s="18">
        <v>409</v>
      </c>
      <c r="E52" s="18">
        <v>405</v>
      </c>
      <c r="F52" s="13">
        <f t="shared" si="2"/>
        <v>56.963788300835652</v>
      </c>
      <c r="G52" s="9">
        <v>6</v>
      </c>
      <c r="H52" s="9"/>
      <c r="I52" s="9">
        <v>55</v>
      </c>
      <c r="J52" s="9"/>
      <c r="K52" s="9"/>
      <c r="L52" s="9">
        <v>20</v>
      </c>
      <c r="M52" s="9">
        <v>3</v>
      </c>
      <c r="N52" s="9">
        <v>1</v>
      </c>
      <c r="O52" s="9"/>
      <c r="P52" s="9">
        <v>2</v>
      </c>
      <c r="Q52" s="9">
        <v>4</v>
      </c>
      <c r="R52" s="9">
        <v>38</v>
      </c>
      <c r="S52" s="9">
        <v>2</v>
      </c>
      <c r="T52" s="9">
        <v>2</v>
      </c>
      <c r="U52" s="9">
        <v>1</v>
      </c>
      <c r="V52" s="9">
        <v>114</v>
      </c>
      <c r="W52" s="9">
        <v>64</v>
      </c>
      <c r="X52" s="9">
        <v>4</v>
      </c>
      <c r="Y52" s="9">
        <v>23</v>
      </c>
      <c r="Z52" s="9">
        <v>23</v>
      </c>
      <c r="AA52" s="9"/>
      <c r="AB52" s="9"/>
      <c r="AC52" s="9">
        <v>43</v>
      </c>
      <c r="AD52">
        <f t="shared" si="3"/>
        <v>405</v>
      </c>
      <c r="AE52" t="str">
        <f t="shared" si="4"/>
        <v>OK</v>
      </c>
    </row>
    <row r="53" spans="1:31">
      <c r="A53" s="34" t="s">
        <v>57</v>
      </c>
      <c r="B53" s="4">
        <v>3</v>
      </c>
      <c r="C53" s="18">
        <v>752</v>
      </c>
      <c r="D53" s="18">
        <v>403</v>
      </c>
      <c r="E53" s="18">
        <v>399</v>
      </c>
      <c r="F53" s="13">
        <f t="shared" si="2"/>
        <v>53.590425531914896</v>
      </c>
      <c r="G53" s="9">
        <v>2</v>
      </c>
      <c r="H53" s="9">
        <v>1</v>
      </c>
      <c r="I53" s="9">
        <v>57</v>
      </c>
      <c r="J53" s="9"/>
      <c r="K53" s="9">
        <v>1</v>
      </c>
      <c r="L53" s="9">
        <v>17</v>
      </c>
      <c r="M53" s="9">
        <v>1</v>
      </c>
      <c r="N53" s="9"/>
      <c r="O53" s="9"/>
      <c r="P53" s="9"/>
      <c r="Q53" s="9">
        <v>2</v>
      </c>
      <c r="R53" s="9">
        <v>34</v>
      </c>
      <c r="S53" s="9"/>
      <c r="T53" s="9">
        <v>5</v>
      </c>
      <c r="U53" s="9"/>
      <c r="V53" s="9">
        <v>125</v>
      </c>
      <c r="W53" s="9">
        <v>32</v>
      </c>
      <c r="X53" s="9">
        <v>5</v>
      </c>
      <c r="Y53" s="9">
        <v>56</v>
      </c>
      <c r="Z53" s="9">
        <v>23</v>
      </c>
      <c r="AA53" s="9"/>
      <c r="AB53" s="9"/>
      <c r="AC53" s="9">
        <v>38</v>
      </c>
      <c r="AD53">
        <f t="shared" si="3"/>
        <v>399</v>
      </c>
      <c r="AE53" t="str">
        <f t="shared" si="4"/>
        <v>OK</v>
      </c>
    </row>
    <row r="54" spans="1:31">
      <c r="A54" s="34" t="s">
        <v>105</v>
      </c>
      <c r="B54" s="4">
        <v>4</v>
      </c>
      <c r="C54" s="18">
        <v>901</v>
      </c>
      <c r="D54" s="18">
        <v>553</v>
      </c>
      <c r="E54" s="18">
        <v>538</v>
      </c>
      <c r="F54" s="13">
        <f t="shared" si="2"/>
        <v>61.376248612652603</v>
      </c>
      <c r="G54" s="9">
        <v>5</v>
      </c>
      <c r="H54" s="9">
        <v>1</v>
      </c>
      <c r="I54" s="9">
        <v>85</v>
      </c>
      <c r="J54" s="9"/>
      <c r="K54" s="9"/>
      <c r="L54" s="9">
        <v>17</v>
      </c>
      <c r="M54" s="9">
        <v>4</v>
      </c>
      <c r="N54" s="9"/>
      <c r="O54" s="9"/>
      <c r="P54" s="9"/>
      <c r="Q54" s="9">
        <v>5</v>
      </c>
      <c r="R54" s="9">
        <v>60</v>
      </c>
      <c r="S54" s="9">
        <v>1</v>
      </c>
      <c r="T54" s="9">
        <v>4</v>
      </c>
      <c r="U54" s="9">
        <v>1</v>
      </c>
      <c r="V54" s="9">
        <v>211</v>
      </c>
      <c r="W54" s="9">
        <v>35</v>
      </c>
      <c r="X54" s="9">
        <v>6</v>
      </c>
      <c r="Y54" s="9">
        <v>44</v>
      </c>
      <c r="Z54" s="9">
        <v>24</v>
      </c>
      <c r="AA54" s="9"/>
      <c r="AB54" s="9"/>
      <c r="AC54" s="9">
        <v>35</v>
      </c>
      <c r="AD54">
        <f t="shared" si="3"/>
        <v>538</v>
      </c>
      <c r="AE54" t="str">
        <f t="shared" si="4"/>
        <v>OK</v>
      </c>
    </row>
    <row r="55" spans="1:31">
      <c r="A55" s="34" t="s">
        <v>58</v>
      </c>
      <c r="B55" s="4">
        <v>5</v>
      </c>
      <c r="C55" s="18">
        <v>895</v>
      </c>
      <c r="D55" s="18">
        <v>274</v>
      </c>
      <c r="E55" s="18">
        <v>260</v>
      </c>
      <c r="F55" s="13">
        <f t="shared" si="2"/>
        <v>30.614525139664806</v>
      </c>
      <c r="G55" s="9">
        <v>46</v>
      </c>
      <c r="H55" s="9">
        <v>1</v>
      </c>
      <c r="I55" s="9">
        <v>25</v>
      </c>
      <c r="J55" s="9">
        <v>1</v>
      </c>
      <c r="K55" s="9"/>
      <c r="L55" s="9">
        <v>19</v>
      </c>
      <c r="M55" s="9">
        <v>1</v>
      </c>
      <c r="N55" s="9"/>
      <c r="O55" s="9"/>
      <c r="P55" s="9">
        <v>1</v>
      </c>
      <c r="Q55" s="9">
        <v>1</v>
      </c>
      <c r="R55" s="9">
        <v>7</v>
      </c>
      <c r="S55" s="9"/>
      <c r="T55" s="9">
        <v>2</v>
      </c>
      <c r="U55" s="9">
        <v>1</v>
      </c>
      <c r="V55" s="9">
        <v>107</v>
      </c>
      <c r="W55" s="9">
        <v>6</v>
      </c>
      <c r="X55" s="9">
        <v>1</v>
      </c>
      <c r="Y55" s="9">
        <v>36</v>
      </c>
      <c r="Z55" s="9">
        <v>2</v>
      </c>
      <c r="AA55" s="9"/>
      <c r="AB55" s="9">
        <v>1</v>
      </c>
      <c r="AC55" s="9">
        <v>2</v>
      </c>
      <c r="AD55">
        <f t="shared" si="3"/>
        <v>260</v>
      </c>
      <c r="AE55" t="str">
        <f t="shared" si="4"/>
        <v>OK</v>
      </c>
    </row>
    <row r="56" spans="1:31">
      <c r="A56" s="34" t="s">
        <v>59</v>
      </c>
      <c r="B56" s="4">
        <v>6</v>
      </c>
      <c r="C56" s="18">
        <v>944</v>
      </c>
      <c r="D56" s="18">
        <v>679</v>
      </c>
      <c r="E56" s="18">
        <v>674</v>
      </c>
      <c r="F56" s="13">
        <f t="shared" si="2"/>
        <v>71.927966101694921</v>
      </c>
      <c r="G56" s="9">
        <v>2</v>
      </c>
      <c r="H56" s="9">
        <v>2</v>
      </c>
      <c r="I56" s="9">
        <v>113</v>
      </c>
      <c r="J56" s="9">
        <v>1</v>
      </c>
      <c r="K56" s="9"/>
      <c r="L56" s="9">
        <v>33</v>
      </c>
      <c r="M56" s="9">
        <v>4</v>
      </c>
      <c r="N56" s="9"/>
      <c r="O56" s="9">
        <v>1</v>
      </c>
      <c r="P56" s="9">
        <v>1</v>
      </c>
      <c r="Q56" s="9">
        <v>11</v>
      </c>
      <c r="R56" s="9">
        <v>87</v>
      </c>
      <c r="S56" s="9">
        <v>1</v>
      </c>
      <c r="T56" s="9">
        <v>5</v>
      </c>
      <c r="U56" s="9"/>
      <c r="V56" s="9">
        <v>211</v>
      </c>
      <c r="W56" s="9">
        <v>70</v>
      </c>
      <c r="X56" s="9">
        <v>8</v>
      </c>
      <c r="Y56" s="9">
        <v>39</v>
      </c>
      <c r="Z56" s="9">
        <v>26</v>
      </c>
      <c r="AA56" s="9"/>
      <c r="AB56" s="9"/>
      <c r="AC56" s="9">
        <v>59</v>
      </c>
      <c r="AD56">
        <f t="shared" si="3"/>
        <v>674</v>
      </c>
      <c r="AE56" t="str">
        <f t="shared" si="4"/>
        <v>OK</v>
      </c>
    </row>
    <row r="57" spans="1:31">
      <c r="A57" s="34" t="s">
        <v>59</v>
      </c>
      <c r="B57" s="4">
        <v>7</v>
      </c>
      <c r="C57" s="18">
        <v>703</v>
      </c>
      <c r="D57" s="18">
        <v>469</v>
      </c>
      <c r="E57" s="18">
        <v>465</v>
      </c>
      <c r="F57" s="13">
        <f t="shared" si="2"/>
        <v>66.714082503556185</v>
      </c>
      <c r="G57" s="9">
        <v>2</v>
      </c>
      <c r="H57" s="9"/>
      <c r="I57" s="9">
        <v>85</v>
      </c>
      <c r="J57" s="9"/>
      <c r="K57" s="9"/>
      <c r="L57" s="9">
        <v>19</v>
      </c>
      <c r="M57" s="9">
        <v>3</v>
      </c>
      <c r="N57" s="9"/>
      <c r="O57" s="9"/>
      <c r="P57" s="9"/>
      <c r="Q57" s="9">
        <v>11</v>
      </c>
      <c r="R57" s="9">
        <v>36</v>
      </c>
      <c r="S57" s="9">
        <v>1</v>
      </c>
      <c r="T57" s="9">
        <v>4</v>
      </c>
      <c r="U57" s="9"/>
      <c r="V57" s="9">
        <v>149</v>
      </c>
      <c r="W57" s="9">
        <v>62</v>
      </c>
      <c r="X57" s="9">
        <v>4</v>
      </c>
      <c r="Y57" s="9">
        <v>43</v>
      </c>
      <c r="Z57" s="9">
        <v>14</v>
      </c>
      <c r="AA57" s="9"/>
      <c r="AB57" s="9"/>
      <c r="AC57" s="9">
        <v>32</v>
      </c>
      <c r="AD57">
        <f t="shared" si="3"/>
        <v>465</v>
      </c>
      <c r="AE57" t="str">
        <f t="shared" si="4"/>
        <v>OK</v>
      </c>
    </row>
    <row r="58" spans="1:31">
      <c r="A58" s="34" t="s">
        <v>60</v>
      </c>
      <c r="B58" s="4">
        <v>8</v>
      </c>
      <c r="C58" s="18">
        <v>748</v>
      </c>
      <c r="D58" s="18">
        <v>413</v>
      </c>
      <c r="E58" s="18">
        <v>409</v>
      </c>
      <c r="F58" s="13">
        <f t="shared" si="2"/>
        <v>55.213903743315505</v>
      </c>
      <c r="G58" s="9">
        <v>3</v>
      </c>
      <c r="H58" s="9"/>
      <c r="I58" s="9">
        <v>66</v>
      </c>
      <c r="J58" s="9"/>
      <c r="K58" s="9"/>
      <c r="L58" s="9">
        <v>18</v>
      </c>
      <c r="M58" s="9">
        <v>4</v>
      </c>
      <c r="N58" s="9"/>
      <c r="O58" s="9"/>
      <c r="P58" s="9">
        <v>1</v>
      </c>
      <c r="Q58" s="9">
        <v>5</v>
      </c>
      <c r="R58" s="9">
        <v>43</v>
      </c>
      <c r="S58" s="9"/>
      <c r="T58" s="9">
        <v>9</v>
      </c>
      <c r="U58" s="9"/>
      <c r="V58" s="9">
        <v>135</v>
      </c>
      <c r="W58" s="9">
        <v>35</v>
      </c>
      <c r="X58" s="9">
        <v>6</v>
      </c>
      <c r="Y58" s="9">
        <v>37</v>
      </c>
      <c r="Z58" s="9">
        <v>24</v>
      </c>
      <c r="AA58" s="9"/>
      <c r="AB58" s="9"/>
      <c r="AC58" s="9">
        <v>23</v>
      </c>
      <c r="AD58">
        <f t="shared" si="3"/>
        <v>409</v>
      </c>
      <c r="AE58" t="str">
        <f t="shared" si="4"/>
        <v>OK</v>
      </c>
    </row>
    <row r="59" spans="1:31">
      <c r="A59" s="34" t="s">
        <v>60</v>
      </c>
      <c r="B59" s="4">
        <v>9</v>
      </c>
      <c r="C59" s="18">
        <v>860</v>
      </c>
      <c r="D59" s="18">
        <v>445</v>
      </c>
      <c r="E59" s="18">
        <v>442</v>
      </c>
      <c r="F59" s="13">
        <f t="shared" si="2"/>
        <v>51.744186046511629</v>
      </c>
      <c r="G59" s="9">
        <v>7</v>
      </c>
      <c r="H59" s="9"/>
      <c r="I59" s="9">
        <v>70</v>
      </c>
      <c r="J59" s="9"/>
      <c r="K59" s="9"/>
      <c r="L59" s="9">
        <v>11</v>
      </c>
      <c r="M59" s="9">
        <v>6</v>
      </c>
      <c r="N59" s="9"/>
      <c r="O59" s="9"/>
      <c r="P59" s="9"/>
      <c r="Q59" s="9">
        <v>3</v>
      </c>
      <c r="R59" s="9">
        <v>42</v>
      </c>
      <c r="S59" s="9"/>
      <c r="T59" s="9">
        <v>2</v>
      </c>
      <c r="U59" s="9"/>
      <c r="V59" s="9">
        <v>185</v>
      </c>
      <c r="W59" s="9">
        <v>36</v>
      </c>
      <c r="X59" s="9"/>
      <c r="Y59" s="9">
        <v>43</v>
      </c>
      <c r="Z59" s="9">
        <v>11</v>
      </c>
      <c r="AA59" s="9"/>
      <c r="AB59" s="9"/>
      <c r="AC59" s="9">
        <v>26</v>
      </c>
      <c r="AD59">
        <f t="shared" si="3"/>
        <v>442</v>
      </c>
      <c r="AE59" t="str">
        <f t="shared" si="4"/>
        <v>OK</v>
      </c>
    </row>
    <row r="60" spans="1:31">
      <c r="A60" s="34" t="s">
        <v>60</v>
      </c>
      <c r="B60" s="4">
        <v>10</v>
      </c>
      <c r="C60" s="18">
        <v>914</v>
      </c>
      <c r="D60" s="18">
        <v>499</v>
      </c>
      <c r="E60" s="18">
        <v>495</v>
      </c>
      <c r="F60" s="13">
        <f t="shared" si="2"/>
        <v>54.595185995623631</v>
      </c>
      <c r="G60" s="9">
        <v>7</v>
      </c>
      <c r="H60" s="9">
        <v>2</v>
      </c>
      <c r="I60" s="9">
        <v>61</v>
      </c>
      <c r="J60" s="9"/>
      <c r="K60" s="9"/>
      <c r="L60" s="9">
        <v>34</v>
      </c>
      <c r="M60" s="9">
        <v>4</v>
      </c>
      <c r="N60" s="9"/>
      <c r="O60" s="9"/>
      <c r="P60" s="9">
        <v>1</v>
      </c>
      <c r="Q60" s="9">
        <v>1</v>
      </c>
      <c r="R60" s="9">
        <v>40</v>
      </c>
      <c r="S60" s="9"/>
      <c r="T60" s="9">
        <v>3</v>
      </c>
      <c r="U60" s="9"/>
      <c r="V60" s="9">
        <v>165</v>
      </c>
      <c r="W60" s="9">
        <v>39</v>
      </c>
      <c r="X60" s="9">
        <v>6</v>
      </c>
      <c r="Y60" s="9">
        <v>67</v>
      </c>
      <c r="Z60" s="9">
        <v>22</v>
      </c>
      <c r="AA60" s="9"/>
      <c r="AB60" s="9"/>
      <c r="AC60" s="9">
        <v>43</v>
      </c>
      <c r="AD60">
        <f t="shared" si="3"/>
        <v>495</v>
      </c>
      <c r="AE60" t="str">
        <f t="shared" si="4"/>
        <v>OK</v>
      </c>
    </row>
    <row r="61" spans="1:31">
      <c r="A61" s="34" t="s">
        <v>60</v>
      </c>
      <c r="B61" s="4">
        <v>11</v>
      </c>
      <c r="C61" s="18">
        <v>902</v>
      </c>
      <c r="D61" s="18">
        <v>490</v>
      </c>
      <c r="E61" s="18">
        <v>481</v>
      </c>
      <c r="F61" s="13">
        <f t="shared" si="2"/>
        <v>54.323725055432369</v>
      </c>
      <c r="G61" s="9">
        <v>4</v>
      </c>
      <c r="H61" s="9"/>
      <c r="I61" s="9">
        <v>79</v>
      </c>
      <c r="J61" s="9"/>
      <c r="K61" s="9"/>
      <c r="L61" s="9">
        <v>22</v>
      </c>
      <c r="M61" s="9">
        <v>7</v>
      </c>
      <c r="N61" s="9"/>
      <c r="O61" s="9"/>
      <c r="P61" s="9"/>
      <c r="Q61" s="9">
        <v>14</v>
      </c>
      <c r="R61" s="9">
        <v>59</v>
      </c>
      <c r="S61" s="9">
        <v>1</v>
      </c>
      <c r="T61" s="9">
        <v>3</v>
      </c>
      <c r="U61" s="9">
        <v>1</v>
      </c>
      <c r="V61" s="9">
        <v>151</v>
      </c>
      <c r="W61" s="9">
        <v>26</v>
      </c>
      <c r="X61" s="9">
        <v>6</v>
      </c>
      <c r="Y61" s="9">
        <v>51</v>
      </c>
      <c r="Z61" s="9">
        <v>22</v>
      </c>
      <c r="AA61" s="9"/>
      <c r="AB61" s="9"/>
      <c r="AC61" s="9">
        <v>35</v>
      </c>
      <c r="AD61">
        <f t="shared" si="3"/>
        <v>481</v>
      </c>
      <c r="AE61" t="str">
        <f t="shared" si="4"/>
        <v>OK</v>
      </c>
    </row>
    <row r="62" spans="1:31">
      <c r="A62" s="34" t="s">
        <v>62</v>
      </c>
      <c r="B62" s="4">
        <v>12</v>
      </c>
      <c r="C62" s="18">
        <v>1180</v>
      </c>
      <c r="D62" s="18">
        <v>690</v>
      </c>
      <c r="E62" s="18">
        <v>683</v>
      </c>
      <c r="F62" s="13">
        <f t="shared" si="2"/>
        <v>58.474576271186443</v>
      </c>
      <c r="G62" s="9">
        <v>8</v>
      </c>
      <c r="H62" s="9">
        <v>1</v>
      </c>
      <c r="I62" s="9">
        <v>109</v>
      </c>
      <c r="J62" s="9"/>
      <c r="K62" s="9">
        <v>1</v>
      </c>
      <c r="L62" s="9">
        <v>45</v>
      </c>
      <c r="M62" s="9">
        <v>2</v>
      </c>
      <c r="N62" s="9">
        <v>1</v>
      </c>
      <c r="O62" s="9"/>
      <c r="P62" s="9">
        <v>1</v>
      </c>
      <c r="Q62" s="9">
        <v>4</v>
      </c>
      <c r="R62" s="9">
        <v>62</v>
      </c>
      <c r="S62" s="9">
        <v>3</v>
      </c>
      <c r="T62" s="9">
        <v>1</v>
      </c>
      <c r="U62" s="9">
        <v>1</v>
      </c>
      <c r="V62" s="9">
        <v>186</v>
      </c>
      <c r="W62" s="9">
        <v>46</v>
      </c>
      <c r="X62" s="9">
        <v>3</v>
      </c>
      <c r="Y62" s="9">
        <v>99</v>
      </c>
      <c r="Z62" s="9">
        <v>28</v>
      </c>
      <c r="AA62" s="9"/>
      <c r="AB62" s="9"/>
      <c r="AC62" s="9">
        <v>82</v>
      </c>
      <c r="AD62">
        <f t="shared" si="3"/>
        <v>683</v>
      </c>
      <c r="AE62" t="str">
        <f t="shared" si="4"/>
        <v>OK</v>
      </c>
    </row>
    <row r="63" spans="1:31">
      <c r="A63" s="35" t="s">
        <v>61</v>
      </c>
      <c r="B63" s="5">
        <v>13</v>
      </c>
      <c r="C63" s="19">
        <v>831</v>
      </c>
      <c r="D63" s="19">
        <v>442</v>
      </c>
      <c r="E63" s="19">
        <v>428</v>
      </c>
      <c r="F63" s="13">
        <f t="shared" si="2"/>
        <v>53.18892900120337</v>
      </c>
      <c r="G63" s="10">
        <v>5</v>
      </c>
      <c r="H63" s="10"/>
      <c r="I63" s="10">
        <v>56</v>
      </c>
      <c r="J63" s="10">
        <v>1</v>
      </c>
      <c r="K63" s="10"/>
      <c r="L63" s="10">
        <v>15</v>
      </c>
      <c r="M63" s="10">
        <v>2</v>
      </c>
      <c r="N63" s="10"/>
      <c r="O63" s="10"/>
      <c r="P63" s="10"/>
      <c r="Q63" s="10">
        <v>6</v>
      </c>
      <c r="R63" s="10">
        <v>46</v>
      </c>
      <c r="S63" s="10"/>
      <c r="T63" s="10">
        <v>6</v>
      </c>
      <c r="U63" s="10"/>
      <c r="V63" s="10">
        <v>151</v>
      </c>
      <c r="W63" s="10">
        <v>43</v>
      </c>
      <c r="X63" s="10">
        <v>2</v>
      </c>
      <c r="Y63" s="10">
        <v>35</v>
      </c>
      <c r="Z63" s="10">
        <v>26</v>
      </c>
      <c r="AA63" s="10"/>
      <c r="AB63" s="10"/>
      <c r="AC63" s="10">
        <v>34</v>
      </c>
      <c r="AD63">
        <f t="shared" si="3"/>
        <v>428</v>
      </c>
      <c r="AE63" t="str">
        <f t="shared" si="4"/>
        <v>OK</v>
      </c>
    </row>
    <row r="64" spans="1:31" ht="15.75" thickBot="1">
      <c r="A64" s="35" t="s">
        <v>62</v>
      </c>
      <c r="B64" s="5">
        <v>14</v>
      </c>
      <c r="C64" s="19">
        <v>858</v>
      </c>
      <c r="D64" s="19">
        <v>492</v>
      </c>
      <c r="E64" s="19">
        <v>478</v>
      </c>
      <c r="F64" s="15">
        <f t="shared" si="2"/>
        <v>57.342657342657347</v>
      </c>
      <c r="G64" s="10">
        <v>5</v>
      </c>
      <c r="H64" s="10">
        <v>1</v>
      </c>
      <c r="I64" s="10">
        <v>75</v>
      </c>
      <c r="J64" s="10"/>
      <c r="K64" s="10">
        <v>2</v>
      </c>
      <c r="L64" s="10">
        <v>21</v>
      </c>
      <c r="M64" s="10"/>
      <c r="N64" s="10"/>
      <c r="O64" s="10"/>
      <c r="P64" s="10">
        <v>2</v>
      </c>
      <c r="Q64" s="10">
        <v>7</v>
      </c>
      <c r="R64" s="10">
        <v>41</v>
      </c>
      <c r="S64" s="10"/>
      <c r="T64" s="10">
        <v>12</v>
      </c>
      <c r="U64" s="10">
        <v>3</v>
      </c>
      <c r="V64" s="10">
        <v>138</v>
      </c>
      <c r="W64" s="10">
        <v>41</v>
      </c>
      <c r="X64" s="10">
        <v>5</v>
      </c>
      <c r="Y64" s="10">
        <v>56</v>
      </c>
      <c r="Z64" s="10">
        <v>28</v>
      </c>
      <c r="AA64" s="10"/>
      <c r="AB64" s="10"/>
      <c r="AC64" s="10">
        <v>41</v>
      </c>
      <c r="AD64">
        <f t="shared" si="3"/>
        <v>478</v>
      </c>
      <c r="AE64" t="str">
        <f t="shared" si="4"/>
        <v>OK</v>
      </c>
    </row>
    <row r="65" spans="1:31" ht="16.5" thickBot="1">
      <c r="A65" s="6" t="s">
        <v>48</v>
      </c>
      <c r="B65" s="7">
        <v>62</v>
      </c>
      <c r="C65" s="11">
        <f>SUM(C3:C64)</f>
        <v>39059</v>
      </c>
      <c r="D65" s="11">
        <f>SUM(D3:D64)</f>
        <v>22100</v>
      </c>
      <c r="E65" s="11">
        <f>SUM(E3:E64)</f>
        <v>21737</v>
      </c>
      <c r="F65" s="16">
        <f t="shared" si="2"/>
        <v>56.581069663841873</v>
      </c>
      <c r="G65" s="11">
        <f>SUM(G3:G64)</f>
        <v>351</v>
      </c>
      <c r="H65" s="11">
        <f t="shared" ref="H65:AC65" si="5">SUM(H3:H64)</f>
        <v>61</v>
      </c>
      <c r="I65" s="11">
        <f t="shared" si="5"/>
        <v>2534</v>
      </c>
      <c r="J65" s="11">
        <f t="shared" si="5"/>
        <v>17</v>
      </c>
      <c r="K65" s="11">
        <f t="shared" si="5"/>
        <v>31</v>
      </c>
      <c r="L65" s="11">
        <f t="shared" si="5"/>
        <v>901</v>
      </c>
      <c r="M65" s="11">
        <f t="shared" si="5"/>
        <v>125</v>
      </c>
      <c r="N65" s="11">
        <f t="shared" si="5"/>
        <v>8</v>
      </c>
      <c r="O65" s="11">
        <f t="shared" si="5"/>
        <v>1</v>
      </c>
      <c r="P65" s="11">
        <f t="shared" si="5"/>
        <v>32</v>
      </c>
      <c r="Q65" s="11">
        <f t="shared" si="5"/>
        <v>259</v>
      </c>
      <c r="R65" s="11">
        <f t="shared" si="5"/>
        <v>1955</v>
      </c>
      <c r="S65" s="11">
        <f t="shared" si="5"/>
        <v>32</v>
      </c>
      <c r="T65" s="11">
        <f t="shared" si="5"/>
        <v>202</v>
      </c>
      <c r="U65" s="11">
        <f t="shared" si="5"/>
        <v>35</v>
      </c>
      <c r="V65" s="11">
        <f t="shared" si="5"/>
        <v>8521</v>
      </c>
      <c r="W65" s="11">
        <f t="shared" si="5"/>
        <v>2211</v>
      </c>
      <c r="X65" s="11">
        <f t="shared" si="5"/>
        <v>138</v>
      </c>
      <c r="Y65" s="11">
        <f t="shared" si="5"/>
        <v>2202</v>
      </c>
      <c r="Z65" s="11">
        <f t="shared" si="5"/>
        <v>905</v>
      </c>
      <c r="AA65" s="11">
        <f t="shared" si="5"/>
        <v>2</v>
      </c>
      <c r="AB65" s="11">
        <f t="shared" si="5"/>
        <v>9</v>
      </c>
      <c r="AC65" s="11">
        <f t="shared" si="5"/>
        <v>1205</v>
      </c>
      <c r="AD65">
        <f t="shared" si="3"/>
        <v>21737</v>
      </c>
      <c r="AE65" t="str">
        <f t="shared" si="4"/>
        <v>OK</v>
      </c>
    </row>
    <row r="66" spans="1:31" ht="25.5">
      <c r="A66" s="8" t="s">
        <v>49</v>
      </c>
      <c r="B66" s="2">
        <v>14</v>
      </c>
      <c r="C66" s="2">
        <f>SUM(C51:C64)</f>
        <v>12396</v>
      </c>
      <c r="D66" s="2">
        <f>SUM(D51:D64)</f>
        <v>6798</v>
      </c>
      <c r="E66" s="2">
        <f>SUM(E51:E64)</f>
        <v>6693</v>
      </c>
      <c r="F66" s="14">
        <f t="shared" si="2"/>
        <v>54.840271055179088</v>
      </c>
      <c r="G66" s="12">
        <f>SUM(G51:G64)</f>
        <v>112</v>
      </c>
      <c r="H66" s="12">
        <f t="shared" ref="H66:AC66" si="6">SUM(H51:H64)</f>
        <v>10</v>
      </c>
      <c r="I66" s="12">
        <f t="shared" si="6"/>
        <v>1029</v>
      </c>
      <c r="J66" s="12">
        <f t="shared" si="6"/>
        <v>4</v>
      </c>
      <c r="K66" s="12">
        <f t="shared" si="6"/>
        <v>5</v>
      </c>
      <c r="L66" s="12">
        <f t="shared" si="6"/>
        <v>316</v>
      </c>
      <c r="M66" s="12">
        <f t="shared" si="6"/>
        <v>42</v>
      </c>
      <c r="N66" s="12">
        <f t="shared" si="6"/>
        <v>3</v>
      </c>
      <c r="O66" s="12">
        <f t="shared" si="6"/>
        <v>1</v>
      </c>
      <c r="P66" s="12">
        <f t="shared" si="6"/>
        <v>9</v>
      </c>
      <c r="Q66" s="12">
        <f t="shared" si="6"/>
        <v>95</v>
      </c>
      <c r="R66" s="12">
        <f t="shared" si="6"/>
        <v>628</v>
      </c>
      <c r="S66" s="12">
        <f t="shared" si="6"/>
        <v>10</v>
      </c>
      <c r="T66" s="12">
        <f t="shared" si="6"/>
        <v>60</v>
      </c>
      <c r="U66" s="12">
        <f t="shared" si="6"/>
        <v>9</v>
      </c>
      <c r="V66" s="12">
        <f t="shared" si="6"/>
        <v>2204</v>
      </c>
      <c r="W66" s="12">
        <f t="shared" si="6"/>
        <v>603</v>
      </c>
      <c r="X66" s="12">
        <f t="shared" si="6"/>
        <v>61</v>
      </c>
      <c r="Y66" s="12">
        <f t="shared" si="6"/>
        <v>664</v>
      </c>
      <c r="Z66" s="12">
        <f t="shared" si="6"/>
        <v>294</v>
      </c>
      <c r="AA66" s="12">
        <f t="shared" si="6"/>
        <v>0</v>
      </c>
      <c r="AB66" s="12">
        <f t="shared" si="6"/>
        <v>1</v>
      </c>
      <c r="AC66" s="12">
        <f t="shared" si="6"/>
        <v>533</v>
      </c>
      <c r="AD66">
        <f t="shared" si="3"/>
        <v>6693</v>
      </c>
      <c r="AE66" t="str">
        <f t="shared" si="4"/>
        <v>OK</v>
      </c>
    </row>
    <row r="67" spans="1:31">
      <c r="E67" s="44">
        <f>E65</f>
        <v>21737</v>
      </c>
      <c r="F67" s="43" t="s">
        <v>66</v>
      </c>
      <c r="G67" s="40">
        <f>G65/E67*100</f>
        <v>1.6147582463081382</v>
      </c>
      <c r="H67" s="40">
        <f>H65/E67*100</f>
        <v>0.28062750149514654</v>
      </c>
      <c r="I67" s="40">
        <f>I65/E67*100</f>
        <v>11.657542439159037</v>
      </c>
      <c r="J67" s="41">
        <f>J65/E67*100</f>
        <v>7.8207664351106418E-2</v>
      </c>
      <c r="K67" s="41">
        <f>K65/E67*100</f>
        <v>0.14261397616966462</v>
      </c>
      <c r="L67" s="41">
        <f>L65/E67*100</f>
        <v>4.1450062106086403</v>
      </c>
      <c r="M67" s="41">
        <f>M65/E67*100</f>
        <v>0.57505635552284118</v>
      </c>
      <c r="N67" s="42">
        <f>N65/E67*100</f>
        <v>3.6803606753461837E-2</v>
      </c>
      <c r="O67" s="42">
        <f>O65/E67*100</f>
        <v>4.6004508441827296E-3</v>
      </c>
      <c r="P67" s="42">
        <f>P65/E67*100</f>
        <v>0.14721442701384735</v>
      </c>
      <c r="Q67" s="41">
        <f>Q65/E67*100</f>
        <v>1.191516768643327</v>
      </c>
      <c r="R67" s="42">
        <f>R65/E67*100</f>
        <v>8.9938814003772372</v>
      </c>
      <c r="S67" s="42">
        <f>S65/E67*100</f>
        <v>0.14721442701384735</v>
      </c>
      <c r="T67" s="41">
        <f>T65/E67*100</f>
        <v>0.92929107052491144</v>
      </c>
      <c r="U67" s="42">
        <f>U65/E67*100</f>
        <v>0.16101577954639554</v>
      </c>
      <c r="V67" s="41">
        <f>V65/E67*100</f>
        <v>39.200441643281039</v>
      </c>
      <c r="W67" s="42">
        <f>W65/E67*100</f>
        <v>10.171596816488016</v>
      </c>
      <c r="X67" s="41">
        <f>X65/E67*100</f>
        <v>0.63486221649721675</v>
      </c>
      <c r="Y67" s="41">
        <f>Y65/E67*100</f>
        <v>10.130192758890372</v>
      </c>
      <c r="Z67" s="41">
        <f>Z65/E67*100</f>
        <v>4.1634080139853706</v>
      </c>
      <c r="AA67" s="41">
        <f>AA65/E67*100</f>
        <v>9.2009016883654593E-3</v>
      </c>
      <c r="AB67" s="41">
        <f>AB65/E67*100</f>
        <v>4.1404057597644567E-2</v>
      </c>
      <c r="AC67" s="41">
        <f>AC65/E67*100</f>
        <v>5.5435432672401896</v>
      </c>
      <c r="AD67" s="39">
        <f>SUM(G67:AC67)</f>
        <v>100.00000000000001</v>
      </c>
    </row>
  </sheetData>
  <mergeCells count="6">
    <mergeCell ref="F1:F2"/>
    <mergeCell ref="A1:A2"/>
    <mergeCell ref="B1:B2"/>
    <mergeCell ref="C1:C2"/>
    <mergeCell ref="D1:D2"/>
    <mergeCell ref="E1:E2"/>
  </mergeCells>
  <conditionalFormatting sqref="F3:F66">
    <cfRule type="dataBar" priority="2">
      <dataBar>
        <cfvo type="min" val="0"/>
        <cfvo type="max" val="0"/>
        <color rgb="FFFF555A"/>
      </dataBar>
    </cfRule>
  </conditionalFormatting>
  <conditionalFormatting sqref="G67:AC67">
    <cfRule type="dataBar" priority="3">
      <dataBar>
        <cfvo type="min" val="0"/>
        <cfvo type="max" val="0"/>
        <color rgb="FFFF555A"/>
      </dataBar>
      <extLst xmlns:x14="http://schemas.microsoft.com/office/spreadsheetml/2009/9/main">
        <ext uri="{B025F937-C7B1-47D3-B67F-A62EFF666E3E}">
          <x14:id>{59FAEEA7-98FF-4C77-8299-6034D2AC7072}</x14:id>
        </ext>
      </extLst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&amp;C&amp;"-,Tučné"&amp;14Výsledky volieb do Národnej rady Slovenskej republiky 5. marca 2016 za okres Stará Ľubovňa</oddHeader>
  </headerFooter>
  <rowBreaks count="1" manualBreakCount="1">
    <brk id="66" max="31" man="1"/>
  </rowBreaks>
  <colBreaks count="1" manualBreakCount="1">
    <brk id="29" max="66" man="1"/>
  </colBreaks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59FAEEA7-98FF-4C77-8299-6034D2AC7072}">
            <x14:dataBar minLength="0" maxLength="100" negativeBarColorSameAsPositive="1" axisPosition="none">
              <x14:cfvo type="min"/>
              <x14:cfvo type="max"/>
            </x14:dataBar>
          </x14:cfRule>
          <xm:sqref>G67:AC67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zoomScaleNormal="100" workbookViewId="0">
      <pane xSplit="2" ySplit="3" topLeftCell="D40" activePane="bottomRight" state="frozen"/>
      <selection pane="topRight" activeCell="C1" sqref="C1"/>
      <selection pane="bottomLeft" activeCell="A4" sqref="A4"/>
      <selection pane="bottomRight" activeCell="S56" sqref="S56"/>
    </sheetView>
  </sheetViews>
  <sheetFormatPr defaultRowHeight="15"/>
  <cols>
    <col min="1" max="1" width="17.85546875" bestFit="1" customWidth="1"/>
    <col min="2" max="2" width="7.85546875" bestFit="1" customWidth="1"/>
    <col min="3" max="3" width="11.140625" customWidth="1"/>
    <col min="4" max="4" width="8" customWidth="1"/>
    <col min="5" max="5" width="6.85546875" customWidth="1"/>
    <col min="6" max="6" width="10.85546875" customWidth="1"/>
    <col min="7" max="7" width="7.5703125" customWidth="1"/>
    <col min="8" max="8" width="8.42578125" customWidth="1"/>
    <col min="9" max="9" width="9.28515625" customWidth="1"/>
    <col min="10" max="10" width="8.7109375" customWidth="1"/>
    <col min="11" max="11" width="7.7109375" customWidth="1"/>
    <col min="12" max="12" width="7.85546875" customWidth="1"/>
    <col min="13" max="13" width="7.42578125" customWidth="1"/>
    <col min="14" max="14" width="9" customWidth="1"/>
    <col min="15" max="15" width="7.85546875" customWidth="1"/>
    <col min="16" max="16" width="8.7109375" customWidth="1"/>
    <col min="17" max="17" width="7.42578125" customWidth="1"/>
    <col min="18" max="18" width="8" customWidth="1"/>
    <col min="19" max="19" width="7.5703125" customWidth="1"/>
    <col min="20" max="20" width="9.140625" customWidth="1"/>
  </cols>
  <sheetData>
    <row r="1" spans="1:20" ht="44.25" customHeight="1">
      <c r="A1" s="20" t="s">
        <v>0</v>
      </c>
      <c r="B1" s="21" t="s">
        <v>1</v>
      </c>
      <c r="C1" s="53" t="s">
        <v>85</v>
      </c>
      <c r="D1" s="54"/>
      <c r="E1" s="55"/>
      <c r="F1" s="45" t="s">
        <v>87</v>
      </c>
      <c r="G1" s="30" t="s">
        <v>89</v>
      </c>
      <c r="H1" s="56" t="s">
        <v>91</v>
      </c>
      <c r="I1" s="57"/>
      <c r="J1" s="29" t="s">
        <v>94</v>
      </c>
      <c r="K1" s="61" t="s">
        <v>51</v>
      </c>
      <c r="L1" s="62"/>
      <c r="M1" s="58" t="s">
        <v>83</v>
      </c>
      <c r="N1" s="59"/>
      <c r="O1" s="60"/>
      <c r="P1" s="63" t="s">
        <v>84</v>
      </c>
      <c r="Q1" s="64"/>
      <c r="R1" s="64"/>
      <c r="S1" s="65"/>
      <c r="T1" s="30" t="s">
        <v>102</v>
      </c>
    </row>
    <row r="2" spans="1:20" ht="33.75">
      <c r="A2" s="22"/>
      <c r="B2" s="23"/>
      <c r="C2" s="29" t="s">
        <v>104</v>
      </c>
      <c r="D2" s="29" t="s">
        <v>53</v>
      </c>
      <c r="E2" s="29" t="s">
        <v>86</v>
      </c>
      <c r="F2" s="27" t="s">
        <v>88</v>
      </c>
      <c r="G2" s="29" t="s">
        <v>90</v>
      </c>
      <c r="H2" s="27" t="s">
        <v>92</v>
      </c>
      <c r="I2" s="27" t="s">
        <v>93</v>
      </c>
      <c r="J2" s="29" t="s">
        <v>95</v>
      </c>
      <c r="K2" s="48" t="s">
        <v>96</v>
      </c>
      <c r="L2" s="48" t="s">
        <v>97</v>
      </c>
      <c r="M2" s="47" t="s">
        <v>98</v>
      </c>
      <c r="N2" s="47" t="s">
        <v>55</v>
      </c>
      <c r="O2" s="47" t="s">
        <v>54</v>
      </c>
      <c r="P2" s="27" t="s">
        <v>52</v>
      </c>
      <c r="Q2" s="27" t="s">
        <v>99</v>
      </c>
      <c r="R2" s="27" t="s">
        <v>100</v>
      </c>
      <c r="S2" s="27" t="s">
        <v>101</v>
      </c>
      <c r="T2" s="29" t="s">
        <v>103</v>
      </c>
    </row>
    <row r="3" spans="1:20">
      <c r="A3" s="24"/>
      <c r="B3" s="25"/>
      <c r="C3" s="29">
        <v>6</v>
      </c>
      <c r="D3" s="29">
        <v>13</v>
      </c>
      <c r="E3" s="29">
        <v>84</v>
      </c>
      <c r="F3" s="27">
        <v>50</v>
      </c>
      <c r="G3" s="29">
        <v>30</v>
      </c>
      <c r="H3" s="27">
        <v>25</v>
      </c>
      <c r="I3" s="27">
        <v>130</v>
      </c>
      <c r="J3" s="29">
        <v>100</v>
      </c>
      <c r="K3" s="27">
        <v>25</v>
      </c>
      <c r="L3" s="27">
        <v>140</v>
      </c>
      <c r="M3" s="29">
        <v>17</v>
      </c>
      <c r="N3" s="29">
        <v>31</v>
      </c>
      <c r="O3" s="29">
        <v>127</v>
      </c>
      <c r="P3" s="28">
        <v>10</v>
      </c>
      <c r="Q3" s="27">
        <v>63</v>
      </c>
      <c r="R3" s="27">
        <v>130</v>
      </c>
      <c r="S3" s="27">
        <v>140</v>
      </c>
      <c r="T3" s="29">
        <v>84</v>
      </c>
    </row>
    <row r="4" spans="1:20" ht="15.75">
      <c r="A4" s="1" t="s">
        <v>3</v>
      </c>
      <c r="B4" s="2">
        <v>1</v>
      </c>
      <c r="C4" s="37">
        <v>13</v>
      </c>
      <c r="D4" s="37">
        <v>2</v>
      </c>
      <c r="E4" s="37">
        <v>7</v>
      </c>
      <c r="F4" s="37"/>
      <c r="G4" s="37"/>
      <c r="H4" s="37">
        <v>16</v>
      </c>
      <c r="I4" s="37">
        <v>5</v>
      </c>
      <c r="J4" s="37"/>
      <c r="K4" s="37"/>
      <c r="L4" s="37"/>
      <c r="M4" s="37">
        <v>90</v>
      </c>
      <c r="N4" s="37">
        <v>67</v>
      </c>
      <c r="O4" s="37">
        <v>22</v>
      </c>
      <c r="P4" s="37">
        <v>18</v>
      </c>
      <c r="Q4" s="37"/>
      <c r="R4" s="37">
        <v>2</v>
      </c>
      <c r="S4" s="37">
        <v>1</v>
      </c>
      <c r="T4" s="37"/>
    </row>
    <row r="5" spans="1:20" ht="15.75">
      <c r="A5" s="3" t="s">
        <v>4</v>
      </c>
      <c r="B5" s="4">
        <v>1</v>
      </c>
      <c r="C5" s="37">
        <v>5</v>
      </c>
      <c r="D5" s="37">
        <v>4</v>
      </c>
      <c r="E5" s="37">
        <v>1</v>
      </c>
      <c r="F5" s="37"/>
      <c r="G5" s="37"/>
      <c r="H5" s="37">
        <v>2</v>
      </c>
      <c r="I5" s="37"/>
      <c r="J5" s="37"/>
      <c r="K5" s="37"/>
      <c r="L5" s="37"/>
      <c r="M5" s="46">
        <v>9</v>
      </c>
      <c r="N5" s="37">
        <v>5</v>
      </c>
      <c r="O5" s="37">
        <v>4</v>
      </c>
      <c r="P5" s="37">
        <v>4</v>
      </c>
      <c r="Q5" s="37"/>
      <c r="R5" s="37"/>
      <c r="S5" s="37"/>
      <c r="T5" s="37"/>
    </row>
    <row r="6" spans="1:20" ht="15.75">
      <c r="A6" s="3" t="s">
        <v>5</v>
      </c>
      <c r="B6" s="4">
        <v>1</v>
      </c>
      <c r="C6" s="37">
        <v>5</v>
      </c>
      <c r="D6" s="37">
        <v>5</v>
      </c>
      <c r="E6" s="37">
        <v>3</v>
      </c>
      <c r="F6" s="37"/>
      <c r="G6" s="37">
        <v>1</v>
      </c>
      <c r="H6" s="37">
        <v>1</v>
      </c>
      <c r="I6" s="37">
        <v>3</v>
      </c>
      <c r="J6" s="37"/>
      <c r="K6" s="37">
        <v>9</v>
      </c>
      <c r="L6" s="37">
        <v>8</v>
      </c>
      <c r="M6" s="37">
        <v>6</v>
      </c>
      <c r="N6" s="37">
        <v>4</v>
      </c>
      <c r="O6" s="37">
        <v>6</v>
      </c>
      <c r="P6" s="37">
        <v>40</v>
      </c>
      <c r="Q6" s="37">
        <v>3</v>
      </c>
      <c r="R6" s="37">
        <v>3</v>
      </c>
      <c r="S6" s="37">
        <v>41</v>
      </c>
      <c r="T6" s="37"/>
    </row>
    <row r="7" spans="1:20" ht="15.75">
      <c r="A7" s="3" t="s">
        <v>6</v>
      </c>
      <c r="B7" s="4">
        <v>1</v>
      </c>
      <c r="C7" s="37">
        <v>1</v>
      </c>
      <c r="D7" s="37"/>
      <c r="E7" s="37"/>
      <c r="F7" s="37"/>
      <c r="G7" s="37">
        <v>1</v>
      </c>
      <c r="H7" s="37"/>
      <c r="I7" s="37"/>
      <c r="J7" s="37"/>
      <c r="K7" s="37"/>
      <c r="L7" s="37"/>
      <c r="M7" s="37">
        <v>3</v>
      </c>
      <c r="N7" s="37">
        <v>9</v>
      </c>
      <c r="O7" s="37">
        <v>3</v>
      </c>
      <c r="P7" s="37">
        <v>4</v>
      </c>
      <c r="Q7" s="37">
        <v>1</v>
      </c>
      <c r="R7" s="37">
        <v>1</v>
      </c>
      <c r="S7" s="37">
        <v>1</v>
      </c>
      <c r="T7" s="37"/>
    </row>
    <row r="8" spans="1:20" ht="15.75">
      <c r="A8" s="3" t="s">
        <v>7</v>
      </c>
      <c r="B8" s="4">
        <v>1</v>
      </c>
      <c r="C8" s="37">
        <v>7</v>
      </c>
      <c r="D8" s="37">
        <v>5</v>
      </c>
      <c r="E8" s="37">
        <v>3</v>
      </c>
      <c r="F8" s="37"/>
      <c r="G8" s="37"/>
      <c r="H8" s="37">
        <v>3</v>
      </c>
      <c r="I8" s="37">
        <v>1</v>
      </c>
      <c r="J8" s="37"/>
      <c r="K8" s="37"/>
      <c r="L8" s="37"/>
      <c r="M8" s="37">
        <v>7</v>
      </c>
      <c r="N8" s="37">
        <v>10</v>
      </c>
      <c r="O8" s="37">
        <v>5</v>
      </c>
      <c r="P8" s="37">
        <v>13</v>
      </c>
      <c r="Q8" s="37">
        <v>7</v>
      </c>
      <c r="R8" s="37"/>
      <c r="S8" s="37"/>
      <c r="T8" s="37"/>
    </row>
    <row r="9" spans="1:20" ht="15.75">
      <c r="A9" s="3" t="s">
        <v>8</v>
      </c>
      <c r="B9" s="4">
        <v>1</v>
      </c>
      <c r="C9" s="37">
        <v>24</v>
      </c>
      <c r="D9" s="37">
        <v>18</v>
      </c>
      <c r="E9" s="37">
        <v>7</v>
      </c>
      <c r="F9" s="37"/>
      <c r="G9" s="37"/>
      <c r="H9" s="37">
        <v>13</v>
      </c>
      <c r="I9" s="37">
        <v>4</v>
      </c>
      <c r="J9" s="37"/>
      <c r="K9" s="37">
        <v>4</v>
      </c>
      <c r="L9" s="37">
        <v>3</v>
      </c>
      <c r="M9" s="37">
        <v>28</v>
      </c>
      <c r="N9" s="37">
        <v>58</v>
      </c>
      <c r="O9" s="37">
        <v>32</v>
      </c>
      <c r="P9" s="37">
        <v>36</v>
      </c>
      <c r="Q9" s="37">
        <v>6</v>
      </c>
      <c r="R9" s="37">
        <v>2</v>
      </c>
      <c r="S9" s="37">
        <v>26</v>
      </c>
      <c r="T9" s="37"/>
    </row>
    <row r="10" spans="1:20" ht="15.75">
      <c r="A10" s="3" t="s">
        <v>9</v>
      </c>
      <c r="B10" s="4">
        <v>1</v>
      </c>
      <c r="C10" s="37">
        <v>2</v>
      </c>
      <c r="D10" s="37">
        <v>2</v>
      </c>
      <c r="E10" s="37"/>
      <c r="F10" s="37"/>
      <c r="G10" s="37"/>
      <c r="H10" s="37">
        <v>1</v>
      </c>
      <c r="I10" s="37">
        <v>1</v>
      </c>
      <c r="J10" s="37"/>
      <c r="K10" s="37"/>
      <c r="L10" s="37"/>
      <c r="M10" s="37">
        <v>1</v>
      </c>
      <c r="N10" s="37">
        <v>5</v>
      </c>
      <c r="O10" s="37"/>
      <c r="P10" s="37">
        <v>8</v>
      </c>
      <c r="Q10" s="37">
        <v>2</v>
      </c>
      <c r="R10" s="37"/>
      <c r="S10" s="37">
        <v>3</v>
      </c>
      <c r="T10" s="37"/>
    </row>
    <row r="11" spans="1:20" ht="15.75">
      <c r="A11" s="3" t="s">
        <v>10</v>
      </c>
      <c r="B11" s="4" t="s">
        <v>11</v>
      </c>
      <c r="C11" s="37">
        <v>5</v>
      </c>
      <c r="D11" s="37">
        <v>3</v>
      </c>
      <c r="E11" s="37">
        <v>4</v>
      </c>
      <c r="F11" s="37"/>
      <c r="G11" s="37"/>
      <c r="H11" s="37">
        <v>11</v>
      </c>
      <c r="I11" s="37">
        <v>7</v>
      </c>
      <c r="J11" s="37"/>
      <c r="K11" s="37"/>
      <c r="L11" s="37"/>
      <c r="M11" s="37">
        <v>42</v>
      </c>
      <c r="N11" s="37">
        <v>45</v>
      </c>
      <c r="O11" s="37">
        <v>34</v>
      </c>
      <c r="P11" s="37">
        <v>8</v>
      </c>
      <c r="Q11" s="37"/>
      <c r="R11" s="37">
        <v>1</v>
      </c>
      <c r="S11" s="37"/>
      <c r="T11" s="37"/>
    </row>
    <row r="12" spans="1:20">
      <c r="A12" s="36" t="s">
        <v>63</v>
      </c>
      <c r="B12" s="4" t="s">
        <v>12</v>
      </c>
      <c r="C12" s="37">
        <v>1</v>
      </c>
      <c r="D12" s="37">
        <v>1</v>
      </c>
      <c r="E12" s="37"/>
      <c r="F12" s="37"/>
      <c r="G12" s="37"/>
      <c r="H12" s="37"/>
      <c r="I12" s="37"/>
      <c r="J12" s="37"/>
      <c r="K12" s="37"/>
      <c r="L12" s="37"/>
      <c r="M12" s="37">
        <v>7</v>
      </c>
      <c r="N12" s="37">
        <v>10</v>
      </c>
      <c r="O12" s="37">
        <v>9</v>
      </c>
      <c r="P12" s="37">
        <v>5</v>
      </c>
      <c r="Q12" s="37"/>
      <c r="R12" s="37"/>
      <c r="S12" s="37"/>
      <c r="T12" s="37"/>
    </row>
    <row r="13" spans="1:20" ht="15.75">
      <c r="A13" s="3" t="s">
        <v>13</v>
      </c>
      <c r="B13" s="4">
        <v>1</v>
      </c>
      <c r="C13" s="37">
        <v>12</v>
      </c>
      <c r="D13" s="37">
        <v>22</v>
      </c>
      <c r="E13" s="37">
        <v>12</v>
      </c>
      <c r="F13" s="37"/>
      <c r="G13" s="37"/>
      <c r="H13" s="37">
        <v>4</v>
      </c>
      <c r="I13" s="37">
        <v>2</v>
      </c>
      <c r="J13" s="37"/>
      <c r="K13" s="37"/>
      <c r="L13" s="37"/>
      <c r="M13" s="37">
        <v>11</v>
      </c>
      <c r="N13" s="37">
        <v>25</v>
      </c>
      <c r="O13" s="37">
        <v>2</v>
      </c>
      <c r="P13" s="37">
        <v>92</v>
      </c>
      <c r="Q13" s="37">
        <v>7</v>
      </c>
      <c r="R13" s="37">
        <v>14</v>
      </c>
      <c r="S13" s="37">
        <v>5</v>
      </c>
      <c r="T13" s="37"/>
    </row>
    <row r="14" spans="1:20" ht="15.75">
      <c r="A14" s="3" t="s">
        <v>14</v>
      </c>
      <c r="B14" s="4" t="s">
        <v>11</v>
      </c>
      <c r="C14" s="37">
        <v>7</v>
      </c>
      <c r="D14" s="37">
        <v>5</v>
      </c>
      <c r="E14" s="37">
        <v>9</v>
      </c>
      <c r="F14" s="37"/>
      <c r="G14" s="37"/>
      <c r="H14" s="37">
        <v>8</v>
      </c>
      <c r="I14" s="37">
        <v>42</v>
      </c>
      <c r="J14" s="37"/>
      <c r="K14" s="37">
        <v>1</v>
      </c>
      <c r="L14" s="37">
        <v>1</v>
      </c>
      <c r="M14" s="37">
        <v>19</v>
      </c>
      <c r="N14" s="37">
        <v>24</v>
      </c>
      <c r="O14" s="37">
        <v>7</v>
      </c>
      <c r="P14" s="37">
        <v>4</v>
      </c>
      <c r="Q14" s="37"/>
      <c r="R14" s="37"/>
      <c r="S14" s="37"/>
      <c r="T14" s="37"/>
    </row>
    <row r="15" spans="1:20" ht="15.75">
      <c r="A15" s="3"/>
      <c r="B15" s="4" t="s">
        <v>12</v>
      </c>
      <c r="C15" s="37">
        <v>8</v>
      </c>
      <c r="D15" s="37">
        <v>8</v>
      </c>
      <c r="E15" s="37">
        <v>8</v>
      </c>
      <c r="F15" s="37"/>
      <c r="G15" s="37"/>
      <c r="H15" s="37">
        <v>24</v>
      </c>
      <c r="I15" s="37">
        <v>74</v>
      </c>
      <c r="J15" s="37"/>
      <c r="K15" s="37">
        <v>2</v>
      </c>
      <c r="L15" s="37">
        <v>1</v>
      </c>
      <c r="M15" s="37">
        <v>32</v>
      </c>
      <c r="N15" s="37">
        <v>33</v>
      </c>
      <c r="O15" s="37">
        <v>8</v>
      </c>
      <c r="P15" s="37">
        <v>22</v>
      </c>
      <c r="Q15" s="37">
        <v>1</v>
      </c>
      <c r="R15" s="37">
        <v>2</v>
      </c>
      <c r="S15" s="37"/>
      <c r="T15" s="37"/>
    </row>
    <row r="16" spans="1:20" ht="15.75">
      <c r="A16" s="3" t="s">
        <v>15</v>
      </c>
      <c r="B16" s="4">
        <v>1</v>
      </c>
      <c r="C16" s="37">
        <v>9</v>
      </c>
      <c r="D16" s="37">
        <v>8</v>
      </c>
      <c r="E16" s="37">
        <v>7</v>
      </c>
      <c r="F16" s="37"/>
      <c r="G16" s="37"/>
      <c r="H16" s="37">
        <v>8</v>
      </c>
      <c r="I16" s="37">
        <v>4</v>
      </c>
      <c r="J16" s="37"/>
      <c r="K16" s="37">
        <v>2</v>
      </c>
      <c r="L16" s="37"/>
      <c r="M16" s="37">
        <v>32</v>
      </c>
      <c r="N16" s="37">
        <v>104</v>
      </c>
      <c r="O16" s="37">
        <v>28</v>
      </c>
      <c r="P16" s="37">
        <v>5</v>
      </c>
      <c r="Q16" s="37"/>
      <c r="R16" s="37"/>
      <c r="S16" s="37"/>
      <c r="T16" s="37"/>
    </row>
    <row r="17" spans="1:20" ht="15.75">
      <c r="A17" s="3" t="s">
        <v>16</v>
      </c>
      <c r="B17" s="4">
        <v>1</v>
      </c>
      <c r="C17" s="37">
        <v>6</v>
      </c>
      <c r="D17" s="37">
        <v>13</v>
      </c>
      <c r="E17" s="37">
        <v>6</v>
      </c>
      <c r="F17" s="37"/>
      <c r="G17" s="37"/>
      <c r="H17" s="37">
        <v>15</v>
      </c>
      <c r="I17" s="37">
        <v>6</v>
      </c>
      <c r="J17" s="37"/>
      <c r="K17" s="37">
        <v>6</v>
      </c>
      <c r="L17" s="37">
        <v>4</v>
      </c>
      <c r="M17" s="37">
        <v>93</v>
      </c>
      <c r="N17" s="37">
        <v>110</v>
      </c>
      <c r="O17" s="37">
        <v>57</v>
      </c>
      <c r="P17" s="37">
        <v>13</v>
      </c>
      <c r="Q17" s="37">
        <v>2</v>
      </c>
      <c r="R17" s="37">
        <v>1</v>
      </c>
      <c r="S17" s="37"/>
      <c r="T17" s="37"/>
    </row>
    <row r="18" spans="1:20" ht="15.75">
      <c r="A18" s="3" t="s">
        <v>17</v>
      </c>
      <c r="B18" s="4">
        <v>1</v>
      </c>
      <c r="C18" s="37">
        <v>29</v>
      </c>
      <c r="D18" s="37">
        <v>25</v>
      </c>
      <c r="E18" s="37">
        <v>4</v>
      </c>
      <c r="F18" s="37"/>
      <c r="G18" s="37"/>
      <c r="H18" s="37">
        <v>24</v>
      </c>
      <c r="I18" s="37">
        <v>8</v>
      </c>
      <c r="J18" s="37"/>
      <c r="K18" s="37"/>
      <c r="L18" s="37"/>
      <c r="M18" s="37">
        <v>16</v>
      </c>
      <c r="N18" s="37">
        <v>17</v>
      </c>
      <c r="O18" s="37">
        <v>13</v>
      </c>
      <c r="P18" s="37">
        <v>66</v>
      </c>
      <c r="Q18" s="37">
        <v>1</v>
      </c>
      <c r="R18" s="37">
        <v>4</v>
      </c>
      <c r="S18" s="37"/>
      <c r="T18" s="37"/>
    </row>
    <row r="19" spans="1:20" ht="15.75">
      <c r="A19" s="3" t="s">
        <v>18</v>
      </c>
      <c r="B19" s="4">
        <v>1</v>
      </c>
      <c r="C19" s="37">
        <v>1</v>
      </c>
      <c r="D19" s="37">
        <v>1</v>
      </c>
      <c r="E19" s="37">
        <v>1</v>
      </c>
      <c r="F19" s="37"/>
      <c r="G19" s="37"/>
      <c r="H19" s="37"/>
      <c r="I19" s="37"/>
      <c r="J19" s="37"/>
      <c r="K19" s="37"/>
      <c r="L19" s="37"/>
      <c r="M19" s="37"/>
      <c r="N19" s="37">
        <v>6</v>
      </c>
      <c r="O19" s="37">
        <v>2</v>
      </c>
      <c r="P19" s="37"/>
      <c r="Q19" s="37"/>
      <c r="R19" s="37"/>
      <c r="S19" s="37"/>
      <c r="T19" s="37"/>
    </row>
    <row r="20" spans="1:20" ht="15.75">
      <c r="A20" s="3" t="s">
        <v>19</v>
      </c>
      <c r="B20" s="4">
        <v>1</v>
      </c>
      <c r="C20" s="37">
        <v>5</v>
      </c>
      <c r="D20" s="37">
        <v>3</v>
      </c>
      <c r="E20" s="37">
        <v>3</v>
      </c>
      <c r="F20" s="37"/>
      <c r="G20" s="37"/>
      <c r="H20" s="37">
        <v>1</v>
      </c>
      <c r="I20" s="37">
        <v>2</v>
      </c>
      <c r="J20" s="37"/>
      <c r="K20" s="37"/>
      <c r="L20" s="37"/>
      <c r="M20" s="37">
        <v>105</v>
      </c>
      <c r="N20" s="37">
        <v>56</v>
      </c>
      <c r="O20" s="37">
        <v>38</v>
      </c>
      <c r="P20" s="37">
        <v>3</v>
      </c>
      <c r="Q20" s="37"/>
      <c r="R20" s="37"/>
      <c r="S20" s="37"/>
      <c r="T20" s="37"/>
    </row>
    <row r="21" spans="1:20" ht="15.75">
      <c r="A21" s="3" t="s">
        <v>20</v>
      </c>
      <c r="B21" s="4">
        <v>1</v>
      </c>
      <c r="C21" s="37"/>
      <c r="D21" s="37">
        <v>1</v>
      </c>
      <c r="E21" s="37"/>
      <c r="F21" s="37"/>
      <c r="G21" s="37"/>
      <c r="H21" s="37">
        <v>6</v>
      </c>
      <c r="I21" s="37">
        <v>1</v>
      </c>
      <c r="J21" s="37"/>
      <c r="K21" s="37"/>
      <c r="L21" s="37"/>
      <c r="M21" s="37">
        <v>2</v>
      </c>
      <c r="N21" s="37">
        <v>11</v>
      </c>
      <c r="O21" s="37">
        <v>2</v>
      </c>
      <c r="P21" s="37">
        <v>28</v>
      </c>
      <c r="Q21" s="37">
        <v>3</v>
      </c>
      <c r="R21" s="37">
        <v>5</v>
      </c>
      <c r="S21" s="37">
        <v>5</v>
      </c>
      <c r="T21" s="37"/>
    </row>
    <row r="22" spans="1:20" ht="15.75">
      <c r="A22" s="3" t="s">
        <v>21</v>
      </c>
      <c r="B22" s="4">
        <v>1</v>
      </c>
      <c r="C22" s="37"/>
      <c r="D22" s="37">
        <v>2</v>
      </c>
      <c r="E22" s="37">
        <v>2</v>
      </c>
      <c r="F22" s="37"/>
      <c r="G22" s="37"/>
      <c r="H22" s="37"/>
      <c r="I22" s="37"/>
      <c r="J22" s="37">
        <v>2</v>
      </c>
      <c r="K22" s="37"/>
      <c r="L22" s="37"/>
      <c r="M22" s="37">
        <v>4</v>
      </c>
      <c r="N22" s="37">
        <v>1</v>
      </c>
      <c r="O22" s="37">
        <v>3</v>
      </c>
      <c r="P22" s="37">
        <v>2</v>
      </c>
      <c r="Q22" s="37"/>
      <c r="R22" s="37">
        <v>2</v>
      </c>
      <c r="S22" s="37"/>
      <c r="T22" s="37"/>
    </row>
    <row r="23" spans="1:20" ht="15.75">
      <c r="A23" s="3" t="s">
        <v>22</v>
      </c>
      <c r="B23" s="4">
        <v>1</v>
      </c>
      <c r="C23" s="37">
        <v>1</v>
      </c>
      <c r="D23" s="37">
        <v>5</v>
      </c>
      <c r="E23" s="37">
        <v>4</v>
      </c>
      <c r="F23" s="37"/>
      <c r="G23" s="37"/>
      <c r="H23" s="37">
        <v>3</v>
      </c>
      <c r="I23" s="37"/>
      <c r="J23" s="37"/>
      <c r="K23" s="37"/>
      <c r="L23" s="37"/>
      <c r="M23" s="37">
        <v>25</v>
      </c>
      <c r="N23" s="37">
        <v>11</v>
      </c>
      <c r="O23" s="37">
        <v>4</v>
      </c>
      <c r="P23" s="37">
        <v>26</v>
      </c>
      <c r="Q23" s="37">
        <v>18</v>
      </c>
      <c r="R23" s="37"/>
      <c r="S23" s="37">
        <v>1</v>
      </c>
      <c r="T23" s="37"/>
    </row>
    <row r="24" spans="1:20" ht="15.75">
      <c r="A24" s="3" t="s">
        <v>23</v>
      </c>
      <c r="B24" s="4">
        <v>1</v>
      </c>
      <c r="C24" s="37">
        <v>10</v>
      </c>
      <c r="D24" s="37">
        <v>17</v>
      </c>
      <c r="E24" s="37">
        <v>6</v>
      </c>
      <c r="F24" s="37"/>
      <c r="G24" s="37"/>
      <c r="H24" s="37">
        <v>5</v>
      </c>
      <c r="I24" s="37">
        <v>2</v>
      </c>
      <c r="J24" s="37"/>
      <c r="K24" s="37"/>
      <c r="L24" s="37"/>
      <c r="M24" s="37">
        <v>28</v>
      </c>
      <c r="N24" s="37">
        <v>35</v>
      </c>
      <c r="O24" s="37">
        <v>15</v>
      </c>
      <c r="P24" s="37">
        <v>26</v>
      </c>
      <c r="Q24" s="37"/>
      <c r="R24" s="37"/>
      <c r="S24" s="37">
        <v>7</v>
      </c>
      <c r="T24" s="37"/>
    </row>
    <row r="25" spans="1:20" ht="15.75">
      <c r="A25" s="3" t="s">
        <v>24</v>
      </c>
      <c r="B25" s="4">
        <v>1</v>
      </c>
      <c r="C25" s="37"/>
      <c r="D25" s="37">
        <v>1</v>
      </c>
      <c r="E25" s="37"/>
      <c r="F25" s="37"/>
      <c r="G25" s="37"/>
      <c r="H25" s="37"/>
      <c r="I25" s="37"/>
      <c r="J25" s="37"/>
      <c r="K25" s="37"/>
      <c r="L25" s="37"/>
      <c r="M25" s="37">
        <v>324</v>
      </c>
      <c r="N25" s="37"/>
      <c r="O25" s="37"/>
      <c r="P25" s="37">
        <v>14</v>
      </c>
      <c r="Q25" s="37"/>
      <c r="R25" s="37"/>
      <c r="S25" s="37">
        <v>12</v>
      </c>
      <c r="T25" s="37"/>
    </row>
    <row r="26" spans="1:20" ht="15.75">
      <c r="A26" s="3" t="s">
        <v>25</v>
      </c>
      <c r="B26" s="4">
        <v>1</v>
      </c>
      <c r="C26" s="37">
        <v>4</v>
      </c>
      <c r="D26" s="37">
        <v>6</v>
      </c>
      <c r="E26" s="37">
        <v>9</v>
      </c>
      <c r="F26" s="37"/>
      <c r="G26" s="37"/>
      <c r="H26" s="37">
        <v>8</v>
      </c>
      <c r="I26" s="37">
        <v>9</v>
      </c>
      <c r="J26" s="37">
        <v>1</v>
      </c>
      <c r="K26" s="37">
        <v>5</v>
      </c>
      <c r="L26" s="37">
        <v>1</v>
      </c>
      <c r="M26" s="37">
        <v>48</v>
      </c>
      <c r="N26" s="37">
        <v>31</v>
      </c>
      <c r="O26" s="37">
        <v>16</v>
      </c>
      <c r="P26" s="37">
        <v>39</v>
      </c>
      <c r="Q26" s="37"/>
      <c r="R26" s="37">
        <v>12</v>
      </c>
      <c r="S26" s="37">
        <v>3</v>
      </c>
      <c r="T26" s="37"/>
    </row>
    <row r="27" spans="1:20" ht="15.75">
      <c r="A27" s="3" t="s">
        <v>26</v>
      </c>
      <c r="B27" s="4">
        <v>1</v>
      </c>
      <c r="C27" s="37">
        <v>15</v>
      </c>
      <c r="D27" s="37">
        <v>11</v>
      </c>
      <c r="E27" s="37">
        <v>7</v>
      </c>
      <c r="F27" s="37"/>
      <c r="G27" s="37">
        <v>1</v>
      </c>
      <c r="H27" s="37"/>
      <c r="I27" s="37">
        <v>2</v>
      </c>
      <c r="J27" s="37"/>
      <c r="K27" s="37"/>
      <c r="L27" s="37"/>
      <c r="M27" s="37">
        <v>14</v>
      </c>
      <c r="N27" s="37">
        <v>19</v>
      </c>
      <c r="O27" s="37">
        <v>27</v>
      </c>
      <c r="P27" s="37">
        <v>12</v>
      </c>
      <c r="Q27" s="37"/>
      <c r="R27" s="37">
        <v>5</v>
      </c>
      <c r="S27" s="37"/>
      <c r="T27" s="37"/>
    </row>
    <row r="28" spans="1:20" ht="15.75">
      <c r="A28" s="3" t="s">
        <v>27</v>
      </c>
      <c r="B28" s="4">
        <v>1</v>
      </c>
      <c r="C28" s="37">
        <v>1</v>
      </c>
      <c r="D28" s="37">
        <v>1</v>
      </c>
      <c r="E28" s="37">
        <v>1</v>
      </c>
      <c r="F28" s="37"/>
      <c r="G28" s="37"/>
      <c r="H28" s="37">
        <v>3</v>
      </c>
      <c r="I28" s="37"/>
      <c r="J28" s="37"/>
      <c r="K28" s="37"/>
      <c r="L28" s="37"/>
      <c r="M28" s="37">
        <v>3</v>
      </c>
      <c r="N28" s="37">
        <v>8</v>
      </c>
      <c r="O28" s="37">
        <v>6</v>
      </c>
      <c r="P28" s="37"/>
      <c r="Q28" s="37"/>
      <c r="R28" s="37">
        <v>2</v>
      </c>
      <c r="S28" s="37"/>
      <c r="T28" s="37"/>
    </row>
    <row r="29" spans="1:20" ht="15.75">
      <c r="A29" s="3" t="s">
        <v>28</v>
      </c>
      <c r="B29" s="4">
        <v>1</v>
      </c>
      <c r="C29" s="37">
        <v>6</v>
      </c>
      <c r="D29" s="37">
        <v>5</v>
      </c>
      <c r="E29" s="37"/>
      <c r="F29" s="37"/>
      <c r="G29" s="37"/>
      <c r="H29" s="37">
        <v>3</v>
      </c>
      <c r="I29" s="37">
        <v>3</v>
      </c>
      <c r="J29" s="37"/>
      <c r="K29" s="37">
        <v>1</v>
      </c>
      <c r="L29" s="37"/>
      <c r="M29" s="37"/>
      <c r="N29" s="37"/>
      <c r="O29" s="37"/>
      <c r="P29" s="37">
        <v>37</v>
      </c>
      <c r="Q29" s="37">
        <v>7</v>
      </c>
      <c r="R29" s="37">
        <v>1</v>
      </c>
      <c r="S29" s="37">
        <v>21</v>
      </c>
      <c r="T29" s="37"/>
    </row>
    <row r="30" spans="1:20" ht="15.75">
      <c r="A30" s="3" t="s">
        <v>29</v>
      </c>
      <c r="B30" s="4">
        <v>1</v>
      </c>
      <c r="C30" s="37">
        <v>5</v>
      </c>
      <c r="D30" s="37">
        <v>5</v>
      </c>
      <c r="E30" s="37">
        <v>1</v>
      </c>
      <c r="F30" s="37"/>
      <c r="G30" s="37"/>
      <c r="H30" s="37">
        <v>8</v>
      </c>
      <c r="I30" s="37">
        <v>5</v>
      </c>
      <c r="J30" s="37">
        <v>1</v>
      </c>
      <c r="K30" s="37">
        <v>1</v>
      </c>
      <c r="L30" s="37"/>
      <c r="M30" s="37">
        <v>6</v>
      </c>
      <c r="N30" s="37">
        <v>8</v>
      </c>
      <c r="O30" s="37">
        <v>3</v>
      </c>
      <c r="P30" s="37">
        <v>20</v>
      </c>
      <c r="Q30" s="37">
        <v>1</v>
      </c>
      <c r="R30" s="37"/>
      <c r="S30" s="37">
        <v>5</v>
      </c>
      <c r="T30" s="37"/>
    </row>
    <row r="31" spans="1:20" ht="15.75">
      <c r="A31" s="3" t="s">
        <v>30</v>
      </c>
      <c r="B31" s="4" t="s">
        <v>11</v>
      </c>
      <c r="C31" s="37">
        <v>40</v>
      </c>
      <c r="D31" s="37">
        <v>37</v>
      </c>
      <c r="E31" s="37">
        <v>18</v>
      </c>
      <c r="F31" s="37"/>
      <c r="G31" s="37"/>
      <c r="H31" s="37">
        <v>36</v>
      </c>
      <c r="I31" s="37">
        <v>16</v>
      </c>
      <c r="J31" s="37"/>
      <c r="K31" s="37">
        <v>1</v>
      </c>
      <c r="L31" s="37"/>
      <c r="M31" s="37">
        <v>35</v>
      </c>
      <c r="N31" s="37">
        <v>76</v>
      </c>
      <c r="O31" s="37">
        <v>38</v>
      </c>
      <c r="P31" s="37">
        <v>51</v>
      </c>
      <c r="Q31" s="37">
        <v>6</v>
      </c>
      <c r="R31" s="37"/>
      <c r="S31" s="37">
        <v>11</v>
      </c>
      <c r="T31" s="37"/>
    </row>
    <row r="32" spans="1:20" ht="15.75">
      <c r="A32" s="3"/>
      <c r="B32" s="4" t="s">
        <v>12</v>
      </c>
      <c r="C32" s="37">
        <v>51</v>
      </c>
      <c r="D32" s="37">
        <v>50</v>
      </c>
      <c r="E32" s="37">
        <v>21</v>
      </c>
      <c r="F32" s="37"/>
      <c r="G32" s="37"/>
      <c r="H32" s="37">
        <v>22</v>
      </c>
      <c r="I32" s="37">
        <v>22</v>
      </c>
      <c r="J32" s="37"/>
      <c r="K32" s="37"/>
      <c r="L32" s="37"/>
      <c r="M32" s="37">
        <v>24</v>
      </c>
      <c r="N32" s="37">
        <v>37</v>
      </c>
      <c r="O32" s="37">
        <v>24</v>
      </c>
      <c r="P32" s="37">
        <v>86</v>
      </c>
      <c r="Q32" s="37">
        <v>8</v>
      </c>
      <c r="R32" s="37">
        <v>7</v>
      </c>
      <c r="S32" s="37">
        <v>8</v>
      </c>
      <c r="T32" s="37">
        <v>2</v>
      </c>
    </row>
    <row r="33" spans="1:20" ht="15.75">
      <c r="A33" s="3" t="s">
        <v>31</v>
      </c>
      <c r="B33" s="4">
        <v>1</v>
      </c>
      <c r="C33" s="37"/>
      <c r="D33" s="37"/>
      <c r="E33" s="37"/>
      <c r="F33" s="37"/>
      <c r="G33" s="37"/>
      <c r="H33" s="37">
        <v>1</v>
      </c>
      <c r="I33" s="37">
        <v>1</v>
      </c>
      <c r="J33" s="37"/>
      <c r="K33" s="37"/>
      <c r="L33" s="37"/>
      <c r="M33" s="37">
        <v>7</v>
      </c>
      <c r="N33" s="37">
        <v>10</v>
      </c>
      <c r="O33" s="37">
        <v>11</v>
      </c>
      <c r="P33" s="37">
        <v>1</v>
      </c>
      <c r="Q33" s="37"/>
      <c r="R33" s="37"/>
      <c r="S33" s="37"/>
      <c r="T33" s="37"/>
    </row>
    <row r="34" spans="1:20" ht="15.75">
      <c r="A34" s="3" t="s">
        <v>32</v>
      </c>
      <c r="B34" s="4" t="s">
        <v>11</v>
      </c>
      <c r="C34" s="37">
        <v>14</v>
      </c>
      <c r="D34" s="37">
        <v>9</v>
      </c>
      <c r="E34" s="37">
        <v>9</v>
      </c>
      <c r="F34" s="37"/>
      <c r="G34" s="37"/>
      <c r="H34" s="37">
        <v>5</v>
      </c>
      <c r="I34" s="37">
        <v>4</v>
      </c>
      <c r="J34" s="37"/>
      <c r="K34" s="37">
        <v>1</v>
      </c>
      <c r="L34" s="37">
        <v>1</v>
      </c>
      <c r="M34" s="37">
        <v>21</v>
      </c>
      <c r="N34" s="37">
        <v>23</v>
      </c>
      <c r="O34" s="37">
        <v>8</v>
      </c>
      <c r="P34" s="37">
        <v>6</v>
      </c>
      <c r="Q34" s="37"/>
      <c r="R34" s="37">
        <v>2</v>
      </c>
      <c r="S34" s="37">
        <v>1</v>
      </c>
      <c r="T34" s="37"/>
    </row>
    <row r="35" spans="1:20">
      <c r="A35" s="34" t="s">
        <v>64</v>
      </c>
      <c r="B35" s="4" t="s">
        <v>12</v>
      </c>
      <c r="C35" s="37"/>
      <c r="D35" s="37">
        <v>1</v>
      </c>
      <c r="E35" s="37">
        <v>1</v>
      </c>
      <c r="F35" s="37"/>
      <c r="G35" s="37"/>
      <c r="H35" s="37">
        <v>1</v>
      </c>
      <c r="I35" s="37"/>
      <c r="J35" s="37"/>
      <c r="K35" s="37"/>
      <c r="L35" s="37"/>
      <c r="M35" s="37">
        <v>3</v>
      </c>
      <c r="N35" s="37">
        <v>5</v>
      </c>
      <c r="O35" s="37">
        <v>1</v>
      </c>
      <c r="P35" s="37">
        <v>2</v>
      </c>
      <c r="Q35" s="37">
        <v>1</v>
      </c>
      <c r="R35" s="37"/>
      <c r="S35" s="37"/>
      <c r="T35" s="37"/>
    </row>
    <row r="36" spans="1:20" ht="15.75">
      <c r="A36" s="3" t="s">
        <v>33</v>
      </c>
      <c r="B36" s="4">
        <v>1</v>
      </c>
      <c r="C36" s="37">
        <v>14</v>
      </c>
      <c r="D36" s="37">
        <v>17</v>
      </c>
      <c r="E36" s="37">
        <v>10</v>
      </c>
      <c r="F36" s="37"/>
      <c r="G36" s="37"/>
      <c r="H36" s="37">
        <v>7</v>
      </c>
      <c r="I36" s="37">
        <v>6</v>
      </c>
      <c r="J36" s="37"/>
      <c r="K36" s="37">
        <v>1</v>
      </c>
      <c r="L36" s="37"/>
      <c r="M36" s="37">
        <v>40</v>
      </c>
      <c r="N36" s="37">
        <v>51</v>
      </c>
      <c r="O36" s="37">
        <v>32</v>
      </c>
      <c r="P36" s="37">
        <v>56</v>
      </c>
      <c r="Q36" s="37"/>
      <c r="R36" s="37">
        <v>10</v>
      </c>
      <c r="S36" s="37">
        <v>4</v>
      </c>
      <c r="T36" s="37"/>
    </row>
    <row r="37" spans="1:20" ht="15.75">
      <c r="A37" s="3" t="s">
        <v>34</v>
      </c>
      <c r="B37" s="4">
        <v>1</v>
      </c>
      <c r="C37" s="37">
        <v>35</v>
      </c>
      <c r="D37" s="37">
        <v>27</v>
      </c>
      <c r="E37" s="37">
        <v>5</v>
      </c>
      <c r="F37" s="37"/>
      <c r="G37" s="37"/>
      <c r="H37" s="37">
        <v>25</v>
      </c>
      <c r="I37" s="37">
        <v>9</v>
      </c>
      <c r="J37" s="37"/>
      <c r="K37" s="37"/>
      <c r="L37" s="37"/>
      <c r="M37" s="37">
        <v>42</v>
      </c>
      <c r="N37" s="37">
        <v>79</v>
      </c>
      <c r="O37" s="37">
        <v>36</v>
      </c>
      <c r="P37" s="37">
        <v>97</v>
      </c>
      <c r="Q37" s="37">
        <v>16</v>
      </c>
      <c r="R37" s="37">
        <v>102</v>
      </c>
      <c r="S37" s="37">
        <v>20</v>
      </c>
      <c r="T37" s="37"/>
    </row>
    <row r="38" spans="1:20" ht="15.75">
      <c r="A38" s="3" t="s">
        <v>35</v>
      </c>
      <c r="B38" s="4">
        <v>1</v>
      </c>
      <c r="C38" s="37">
        <v>3</v>
      </c>
      <c r="D38" s="37">
        <v>9</v>
      </c>
      <c r="E38" s="37">
        <v>3</v>
      </c>
      <c r="F38" s="37"/>
      <c r="G38" s="37"/>
      <c r="H38" s="37">
        <v>3</v>
      </c>
      <c r="I38" s="37"/>
      <c r="J38" s="37"/>
      <c r="K38" s="37">
        <v>3</v>
      </c>
      <c r="L38" s="37">
        <v>1</v>
      </c>
      <c r="M38" s="37">
        <v>8</v>
      </c>
      <c r="N38" s="37">
        <v>2</v>
      </c>
      <c r="O38" s="37"/>
      <c r="P38" s="37">
        <v>7</v>
      </c>
      <c r="Q38" s="37"/>
      <c r="R38" s="37"/>
      <c r="S38" s="37">
        <v>3</v>
      </c>
      <c r="T38" s="37"/>
    </row>
    <row r="39" spans="1:20" ht="15.75">
      <c r="A39" s="3" t="s">
        <v>36</v>
      </c>
      <c r="B39" s="4">
        <v>1</v>
      </c>
      <c r="C39" s="37"/>
      <c r="D39" s="37">
        <v>1</v>
      </c>
      <c r="E39" s="37"/>
      <c r="F39" s="37"/>
      <c r="G39" s="37"/>
      <c r="H39" s="37">
        <v>3</v>
      </c>
      <c r="I39" s="37">
        <v>1</v>
      </c>
      <c r="J39" s="37"/>
      <c r="K39" s="37"/>
      <c r="L39" s="37"/>
      <c r="M39" s="37">
        <v>8</v>
      </c>
      <c r="N39" s="37">
        <v>8</v>
      </c>
      <c r="O39" s="37">
        <v>7</v>
      </c>
      <c r="P39" s="37"/>
      <c r="Q39" s="37"/>
      <c r="R39" s="37"/>
      <c r="S39" s="37"/>
      <c r="T39" s="37"/>
    </row>
    <row r="40" spans="1:20" ht="15.75">
      <c r="A40" s="3" t="s">
        <v>37</v>
      </c>
      <c r="B40" s="4">
        <v>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>
        <v>1</v>
      </c>
      <c r="N40" s="37">
        <v>7</v>
      </c>
      <c r="O40" s="37">
        <v>9</v>
      </c>
      <c r="P40" s="37">
        <v>1</v>
      </c>
      <c r="Q40" s="37"/>
      <c r="R40" s="37"/>
      <c r="S40" s="37"/>
      <c r="T40" s="37"/>
    </row>
    <row r="41" spans="1:20" ht="15.75">
      <c r="A41" s="3" t="s">
        <v>38</v>
      </c>
      <c r="B41" s="4">
        <v>1</v>
      </c>
      <c r="C41" s="37">
        <v>4</v>
      </c>
      <c r="D41" s="37">
        <v>1</v>
      </c>
      <c r="E41" s="37">
        <v>1</v>
      </c>
      <c r="F41" s="37"/>
      <c r="G41" s="37"/>
      <c r="H41" s="37">
        <v>2</v>
      </c>
      <c r="I41" s="37">
        <v>2</v>
      </c>
      <c r="J41" s="37"/>
      <c r="K41" s="37">
        <v>1</v>
      </c>
      <c r="L41" s="37"/>
      <c r="M41" s="37">
        <v>17</v>
      </c>
      <c r="N41" s="37">
        <v>14</v>
      </c>
      <c r="O41" s="37">
        <v>16</v>
      </c>
      <c r="P41" s="37">
        <v>7</v>
      </c>
      <c r="Q41" s="37">
        <v>2</v>
      </c>
      <c r="R41" s="37">
        <v>1</v>
      </c>
      <c r="S41" s="37">
        <v>1</v>
      </c>
      <c r="T41" s="37"/>
    </row>
    <row r="42" spans="1:20" ht="15.75">
      <c r="A42" s="3" t="s">
        <v>39</v>
      </c>
      <c r="B42" s="4">
        <v>1</v>
      </c>
      <c r="C42" s="37"/>
      <c r="D42" s="37"/>
      <c r="E42" s="37"/>
      <c r="F42" s="37"/>
      <c r="G42" s="37"/>
      <c r="H42" s="37">
        <v>2</v>
      </c>
      <c r="I42" s="37">
        <v>1</v>
      </c>
      <c r="J42" s="37"/>
      <c r="K42" s="37">
        <v>1</v>
      </c>
      <c r="L42" s="37">
        <v>1</v>
      </c>
      <c r="M42" s="37">
        <v>8</v>
      </c>
      <c r="N42" s="37">
        <v>17</v>
      </c>
      <c r="O42" s="37">
        <v>6</v>
      </c>
      <c r="P42" s="37">
        <v>8</v>
      </c>
      <c r="Q42" s="37">
        <v>1</v>
      </c>
      <c r="R42" s="37"/>
      <c r="S42" s="37"/>
      <c r="T42" s="37"/>
    </row>
    <row r="43" spans="1:20" ht="15.75">
      <c r="A43" s="3" t="s">
        <v>40</v>
      </c>
      <c r="B43" s="4">
        <v>1</v>
      </c>
      <c r="C43" s="37">
        <v>2</v>
      </c>
      <c r="D43" s="37">
        <v>2</v>
      </c>
      <c r="E43" s="37">
        <v>6</v>
      </c>
      <c r="F43" s="37"/>
      <c r="G43" s="37"/>
      <c r="H43" s="37">
        <v>5</v>
      </c>
      <c r="I43" s="37">
        <v>1</v>
      </c>
      <c r="J43" s="37"/>
      <c r="K43" s="37">
        <v>4</v>
      </c>
      <c r="L43" s="37">
        <v>2</v>
      </c>
      <c r="M43" s="37">
        <v>66</v>
      </c>
      <c r="N43" s="37">
        <v>90</v>
      </c>
      <c r="O43" s="37">
        <v>89</v>
      </c>
      <c r="P43" s="37">
        <v>5</v>
      </c>
      <c r="Q43" s="37"/>
      <c r="R43" s="37">
        <v>2</v>
      </c>
      <c r="S43" s="37"/>
      <c r="T43" s="37"/>
    </row>
    <row r="44" spans="1:20" ht="15.75">
      <c r="A44" s="3" t="s">
        <v>41</v>
      </c>
      <c r="B44" s="4">
        <v>1</v>
      </c>
      <c r="C44" s="37">
        <v>11</v>
      </c>
      <c r="D44" s="37">
        <v>5</v>
      </c>
      <c r="E44" s="37">
        <v>1</v>
      </c>
      <c r="F44" s="37"/>
      <c r="G44" s="37"/>
      <c r="H44" s="37">
        <v>12</v>
      </c>
      <c r="I44" s="37">
        <v>4</v>
      </c>
      <c r="J44" s="37"/>
      <c r="K44" s="37">
        <v>1</v>
      </c>
      <c r="L44" s="37"/>
      <c r="M44" s="37">
        <v>51</v>
      </c>
      <c r="N44" s="37">
        <v>55</v>
      </c>
      <c r="O44" s="37">
        <v>37</v>
      </c>
      <c r="P44" s="37">
        <v>26</v>
      </c>
      <c r="Q44" s="37">
        <v>1</v>
      </c>
      <c r="R44" s="37"/>
      <c r="S44" s="37"/>
      <c r="T44" s="37"/>
    </row>
    <row r="45" spans="1:20" ht="15.75">
      <c r="A45" s="3" t="s">
        <v>42</v>
      </c>
      <c r="B45" s="4">
        <v>1</v>
      </c>
      <c r="C45" s="37">
        <v>7</v>
      </c>
      <c r="D45" s="37">
        <v>4</v>
      </c>
      <c r="E45" s="37">
        <v>6</v>
      </c>
      <c r="F45" s="37"/>
      <c r="G45" s="37"/>
      <c r="H45" s="37">
        <v>7</v>
      </c>
      <c r="I45" s="37">
        <v>3</v>
      </c>
      <c r="J45" s="37"/>
      <c r="K45" s="37"/>
      <c r="L45" s="37">
        <v>2</v>
      </c>
      <c r="M45" s="37">
        <v>41</v>
      </c>
      <c r="N45" s="37">
        <v>37</v>
      </c>
      <c r="O45" s="37">
        <v>46</v>
      </c>
      <c r="P45" s="37">
        <v>10</v>
      </c>
      <c r="Q45" s="37"/>
      <c r="R45" s="37">
        <v>3</v>
      </c>
      <c r="S45" s="37">
        <v>2</v>
      </c>
      <c r="T45" s="37"/>
    </row>
    <row r="46" spans="1:20" ht="15.75">
      <c r="A46" s="3" t="s">
        <v>43</v>
      </c>
      <c r="B46" s="4">
        <v>1</v>
      </c>
      <c r="C46" s="37">
        <v>1</v>
      </c>
      <c r="D46" s="37">
        <v>4</v>
      </c>
      <c r="E46" s="37"/>
      <c r="F46" s="37"/>
      <c r="G46" s="37"/>
      <c r="H46" s="37">
        <v>2</v>
      </c>
      <c r="I46" s="37"/>
      <c r="J46" s="37"/>
      <c r="K46" s="37"/>
      <c r="L46" s="37"/>
      <c r="M46" s="37">
        <v>8</v>
      </c>
      <c r="N46" s="37">
        <v>3</v>
      </c>
      <c r="O46" s="37">
        <v>2</v>
      </c>
      <c r="P46" s="37">
        <v>40</v>
      </c>
      <c r="Q46" s="37">
        <v>47</v>
      </c>
      <c r="R46" s="37"/>
      <c r="S46" s="37">
        <v>7</v>
      </c>
      <c r="T46" s="37"/>
    </row>
    <row r="47" spans="1:20" ht="15.75">
      <c r="A47" s="3" t="s">
        <v>44</v>
      </c>
      <c r="B47" s="4">
        <v>1</v>
      </c>
      <c r="C47" s="37">
        <v>21</v>
      </c>
      <c r="D47" s="37">
        <v>10</v>
      </c>
      <c r="E47" s="37">
        <v>8</v>
      </c>
      <c r="F47" s="37"/>
      <c r="G47" s="37"/>
      <c r="H47" s="37">
        <v>5</v>
      </c>
      <c r="I47" s="37">
        <v>5</v>
      </c>
      <c r="J47" s="37"/>
      <c r="K47" s="37">
        <v>5</v>
      </c>
      <c r="L47" s="37">
        <v>3</v>
      </c>
      <c r="M47" s="37">
        <v>28</v>
      </c>
      <c r="N47" s="37">
        <v>62</v>
      </c>
      <c r="O47" s="37">
        <v>22</v>
      </c>
      <c r="P47" s="37">
        <v>12</v>
      </c>
      <c r="Q47" s="37">
        <v>3</v>
      </c>
      <c r="R47" s="37"/>
      <c r="S47" s="37"/>
      <c r="T47" s="37"/>
    </row>
    <row r="48" spans="1:20" ht="15.75">
      <c r="A48" s="3" t="s">
        <v>45</v>
      </c>
      <c r="B48" s="4">
        <v>1</v>
      </c>
      <c r="C48" s="37">
        <v>6</v>
      </c>
      <c r="D48" s="37">
        <v>4</v>
      </c>
      <c r="E48" s="37">
        <v>4</v>
      </c>
      <c r="F48" s="37"/>
      <c r="G48" s="37"/>
      <c r="H48" s="37">
        <v>5</v>
      </c>
      <c r="I48" s="37">
        <v>3</v>
      </c>
      <c r="J48" s="37"/>
      <c r="K48" s="37"/>
      <c r="L48" s="37"/>
      <c r="M48" s="37">
        <v>21</v>
      </c>
      <c r="N48" s="37">
        <v>8</v>
      </c>
      <c r="O48" s="37">
        <v>10</v>
      </c>
      <c r="P48" s="37">
        <v>5</v>
      </c>
      <c r="Q48" s="37"/>
      <c r="R48" s="37">
        <v>1</v>
      </c>
      <c r="S48" s="37">
        <v>1</v>
      </c>
      <c r="T48" s="37"/>
    </row>
    <row r="49" spans="1:20" ht="15.75">
      <c r="A49" s="3" t="s">
        <v>46</v>
      </c>
      <c r="B49" s="4">
        <v>1</v>
      </c>
      <c r="C49" s="37">
        <v>17</v>
      </c>
      <c r="D49" s="37">
        <v>18</v>
      </c>
      <c r="E49" s="37">
        <v>3</v>
      </c>
      <c r="F49" s="37"/>
      <c r="G49" s="37"/>
      <c r="H49" s="37">
        <v>20</v>
      </c>
      <c r="I49" s="37">
        <v>3</v>
      </c>
      <c r="J49" s="37"/>
      <c r="K49" s="37">
        <v>1</v>
      </c>
      <c r="L49" s="37"/>
      <c r="M49" s="37">
        <v>16</v>
      </c>
      <c r="N49" s="37">
        <v>24</v>
      </c>
      <c r="O49" s="37">
        <v>5</v>
      </c>
      <c r="P49" s="37">
        <v>22</v>
      </c>
      <c r="Q49" s="37">
        <v>2</v>
      </c>
      <c r="R49" s="37">
        <v>1</v>
      </c>
      <c r="S49" s="37"/>
      <c r="T49" s="37">
        <v>2</v>
      </c>
    </row>
    <row r="50" spans="1:20" ht="15.75">
      <c r="A50" s="3" t="s">
        <v>47</v>
      </c>
      <c r="B50" s="4" t="s">
        <v>11</v>
      </c>
      <c r="C50" s="37">
        <v>30</v>
      </c>
      <c r="D50" s="37">
        <v>18</v>
      </c>
      <c r="E50" s="37">
        <v>5</v>
      </c>
      <c r="F50" s="37"/>
      <c r="G50" s="37"/>
      <c r="H50" s="37">
        <v>7</v>
      </c>
      <c r="I50" s="37">
        <v>1</v>
      </c>
      <c r="J50" s="37"/>
      <c r="K50" s="37">
        <v>2</v>
      </c>
      <c r="L50" s="37"/>
      <c r="M50" s="37">
        <v>10</v>
      </c>
      <c r="N50" s="37">
        <v>47</v>
      </c>
      <c r="O50" s="37">
        <v>8</v>
      </c>
      <c r="P50" s="37">
        <v>40</v>
      </c>
      <c r="Q50" s="37">
        <v>3</v>
      </c>
      <c r="R50" s="37">
        <v>1</v>
      </c>
      <c r="S50" s="37">
        <v>9</v>
      </c>
      <c r="T50" s="37"/>
    </row>
    <row r="51" spans="1:20" ht="15.75">
      <c r="A51" s="3"/>
      <c r="B51" s="4" t="s">
        <v>12</v>
      </c>
      <c r="C51" s="37">
        <v>21</v>
      </c>
      <c r="D51" s="37">
        <v>16</v>
      </c>
      <c r="E51" s="37">
        <v>3</v>
      </c>
      <c r="F51" s="37"/>
      <c r="G51" s="37"/>
      <c r="H51" s="37">
        <v>12</v>
      </c>
      <c r="I51" s="37">
        <v>8</v>
      </c>
      <c r="J51" s="37"/>
      <c r="K51" s="37"/>
      <c r="L51" s="37">
        <v>1</v>
      </c>
      <c r="M51" s="37">
        <v>17</v>
      </c>
      <c r="N51" s="37">
        <v>34</v>
      </c>
      <c r="O51" s="37">
        <v>6</v>
      </c>
      <c r="P51" s="37">
        <v>44</v>
      </c>
      <c r="Q51" s="37">
        <v>5</v>
      </c>
      <c r="R51" s="37">
        <v>1</v>
      </c>
      <c r="S51" s="37"/>
      <c r="T51" s="37"/>
    </row>
    <row r="52" spans="1:20" ht="27.75" customHeight="1">
      <c r="A52" s="33" t="s">
        <v>56</v>
      </c>
      <c r="B52" s="4" t="s">
        <v>65</v>
      </c>
      <c r="C52" s="37">
        <v>55</v>
      </c>
      <c r="D52" s="37">
        <v>47</v>
      </c>
      <c r="E52" s="37">
        <v>28</v>
      </c>
      <c r="F52" s="37">
        <v>1</v>
      </c>
      <c r="G52" s="37"/>
      <c r="H52" s="37">
        <v>11</v>
      </c>
      <c r="I52" s="37">
        <v>10</v>
      </c>
      <c r="J52" s="37">
        <v>1</v>
      </c>
      <c r="K52" s="37"/>
      <c r="L52" s="37"/>
      <c r="M52" s="37">
        <v>19</v>
      </c>
      <c r="N52" s="37">
        <v>65</v>
      </c>
      <c r="O52" s="37">
        <v>30</v>
      </c>
      <c r="P52" s="37">
        <v>54</v>
      </c>
      <c r="Q52" s="37">
        <v>4</v>
      </c>
      <c r="R52" s="37">
        <v>2</v>
      </c>
      <c r="S52" s="37">
        <v>5</v>
      </c>
      <c r="T52" s="37"/>
    </row>
    <row r="53" spans="1:20">
      <c r="A53" s="34" t="s">
        <v>57</v>
      </c>
      <c r="B53" s="4">
        <v>2</v>
      </c>
      <c r="C53" s="37">
        <v>23</v>
      </c>
      <c r="D53" s="37">
        <v>28</v>
      </c>
      <c r="E53" s="37">
        <v>14</v>
      </c>
      <c r="F53" s="37"/>
      <c r="G53" s="37"/>
      <c r="H53" s="37">
        <v>16</v>
      </c>
      <c r="I53" s="37">
        <v>12</v>
      </c>
      <c r="J53" s="37">
        <v>1</v>
      </c>
      <c r="K53" s="37">
        <v>2</v>
      </c>
      <c r="L53" s="37"/>
      <c r="M53" s="37">
        <v>12</v>
      </c>
      <c r="N53" s="37">
        <v>49</v>
      </c>
      <c r="O53" s="37">
        <v>20</v>
      </c>
      <c r="P53" s="37">
        <v>52</v>
      </c>
      <c r="Q53" s="37">
        <v>1</v>
      </c>
      <c r="R53" s="37">
        <v>4</v>
      </c>
      <c r="S53" s="37">
        <v>9</v>
      </c>
      <c r="T53" s="37"/>
    </row>
    <row r="54" spans="1:20">
      <c r="A54" s="34" t="s">
        <v>57</v>
      </c>
      <c r="B54" s="4">
        <v>3</v>
      </c>
      <c r="C54" s="37">
        <v>23</v>
      </c>
      <c r="D54" s="37">
        <v>25</v>
      </c>
      <c r="E54" s="37">
        <v>16</v>
      </c>
      <c r="F54" s="37"/>
      <c r="G54" s="37"/>
      <c r="H54" s="37">
        <v>5</v>
      </c>
      <c r="I54" s="37">
        <v>5</v>
      </c>
      <c r="J54" s="37"/>
      <c r="K54" s="37"/>
      <c r="L54" s="37">
        <v>1</v>
      </c>
      <c r="M54" s="37">
        <v>19</v>
      </c>
      <c r="N54" s="37">
        <v>47</v>
      </c>
      <c r="O54" s="37">
        <v>14</v>
      </c>
      <c r="P54" s="37">
        <v>27</v>
      </c>
      <c r="Q54" s="37">
        <v>1</v>
      </c>
      <c r="R54" s="37">
        <v>10</v>
      </c>
      <c r="S54" s="37">
        <v>2</v>
      </c>
      <c r="T54" s="37">
        <v>2</v>
      </c>
    </row>
    <row r="55" spans="1:20">
      <c r="A55" s="34" t="s">
        <v>105</v>
      </c>
      <c r="B55" s="4">
        <v>4</v>
      </c>
      <c r="C55" s="37">
        <v>50</v>
      </c>
      <c r="D55" s="37">
        <v>45</v>
      </c>
      <c r="E55" s="37">
        <v>20</v>
      </c>
      <c r="F55" s="37"/>
      <c r="G55" s="37"/>
      <c r="H55" s="37">
        <v>15</v>
      </c>
      <c r="I55" s="37">
        <v>12</v>
      </c>
      <c r="J55" s="37">
        <v>1</v>
      </c>
      <c r="K55" s="37">
        <v>4</v>
      </c>
      <c r="L55" s="37">
        <v>2</v>
      </c>
      <c r="M55" s="37">
        <v>33</v>
      </c>
      <c r="N55" s="37">
        <v>100</v>
      </c>
      <c r="O55" s="37">
        <v>32</v>
      </c>
      <c r="P55" s="37">
        <v>27</v>
      </c>
      <c r="Q55" s="37">
        <v>2</v>
      </c>
      <c r="R55" s="37">
        <v>6</v>
      </c>
      <c r="S55" s="37">
        <v>2</v>
      </c>
      <c r="T55" s="37"/>
    </row>
    <row r="56" spans="1:20">
      <c r="A56" s="34" t="s">
        <v>58</v>
      </c>
      <c r="B56" s="4">
        <v>5</v>
      </c>
      <c r="C56" s="37">
        <v>8</v>
      </c>
      <c r="D56" s="37">
        <v>14</v>
      </c>
      <c r="E56" s="37">
        <v>10</v>
      </c>
      <c r="F56" s="37"/>
      <c r="G56" s="37"/>
      <c r="H56" s="37">
        <v>1</v>
      </c>
      <c r="I56" s="37"/>
      <c r="J56" s="37"/>
      <c r="K56" s="37">
        <v>1</v>
      </c>
      <c r="L56" s="37"/>
      <c r="M56" s="37">
        <v>5</v>
      </c>
      <c r="N56" s="37">
        <v>24</v>
      </c>
      <c r="O56" s="37">
        <v>13</v>
      </c>
      <c r="P56" s="37">
        <v>4</v>
      </c>
      <c r="Q56" s="37"/>
      <c r="R56" s="37">
        <v>1</v>
      </c>
      <c r="S56" s="37"/>
      <c r="T56" s="37"/>
    </row>
    <row r="57" spans="1:20">
      <c r="A57" s="34" t="s">
        <v>59</v>
      </c>
      <c r="B57" s="4">
        <v>6</v>
      </c>
      <c r="C57" s="37">
        <v>58</v>
      </c>
      <c r="D57" s="37">
        <v>59</v>
      </c>
      <c r="E57" s="37">
        <v>50</v>
      </c>
      <c r="F57" s="37"/>
      <c r="G57" s="37"/>
      <c r="H57" s="37">
        <v>21</v>
      </c>
      <c r="I57" s="37">
        <v>17</v>
      </c>
      <c r="J57" s="37"/>
      <c r="K57" s="37">
        <v>3</v>
      </c>
      <c r="L57" s="37"/>
      <c r="M57" s="37">
        <v>31</v>
      </c>
      <c r="N57" s="37">
        <v>121</v>
      </c>
      <c r="O57" s="37">
        <v>27</v>
      </c>
      <c r="P57" s="37">
        <v>60</v>
      </c>
      <c r="Q57" s="37"/>
      <c r="R57" s="37">
        <v>9</v>
      </c>
      <c r="S57" s="37">
        <v>11</v>
      </c>
      <c r="T57" s="37">
        <v>2</v>
      </c>
    </row>
    <row r="58" spans="1:20">
      <c r="A58" s="34" t="s">
        <v>59</v>
      </c>
      <c r="B58" s="4">
        <v>7</v>
      </c>
      <c r="C58" s="37">
        <v>50</v>
      </c>
      <c r="D58" s="37">
        <v>48</v>
      </c>
      <c r="E58" s="37">
        <v>37</v>
      </c>
      <c r="F58" s="37"/>
      <c r="G58" s="37"/>
      <c r="H58" s="37">
        <v>10</v>
      </c>
      <c r="I58" s="37">
        <v>7</v>
      </c>
      <c r="J58" s="37"/>
      <c r="K58" s="37">
        <v>4</v>
      </c>
      <c r="L58" s="37">
        <v>2</v>
      </c>
      <c r="M58" s="37">
        <v>18</v>
      </c>
      <c r="N58" s="37">
        <v>68</v>
      </c>
      <c r="O58" s="37">
        <v>20</v>
      </c>
      <c r="P58" s="37">
        <v>46</v>
      </c>
      <c r="Q58" s="37">
        <v>2</v>
      </c>
      <c r="R58" s="37">
        <v>3</v>
      </c>
      <c r="S58" s="37">
        <v>7</v>
      </c>
      <c r="T58" s="37"/>
    </row>
    <row r="59" spans="1:20">
      <c r="A59" s="34" t="s">
        <v>60</v>
      </c>
      <c r="B59" s="4">
        <v>8</v>
      </c>
      <c r="C59" s="37">
        <v>37</v>
      </c>
      <c r="D59" s="37">
        <v>21</v>
      </c>
      <c r="E59" s="37">
        <v>17</v>
      </c>
      <c r="F59" s="37"/>
      <c r="G59" s="37"/>
      <c r="H59" s="37">
        <v>11</v>
      </c>
      <c r="I59" s="37">
        <v>4</v>
      </c>
      <c r="J59" s="37"/>
      <c r="K59" s="37">
        <v>5</v>
      </c>
      <c r="L59" s="37">
        <v>2</v>
      </c>
      <c r="M59" s="37">
        <v>20</v>
      </c>
      <c r="N59" s="37">
        <v>57</v>
      </c>
      <c r="O59" s="37">
        <v>18</v>
      </c>
      <c r="P59" s="37">
        <v>23</v>
      </c>
      <c r="Q59" s="37">
        <v>1</v>
      </c>
      <c r="R59" s="37">
        <v>1</v>
      </c>
      <c r="S59" s="37">
        <v>3</v>
      </c>
      <c r="T59" s="37">
        <v>2</v>
      </c>
    </row>
    <row r="60" spans="1:20">
      <c r="A60" s="34" t="s">
        <v>60</v>
      </c>
      <c r="B60" s="4">
        <v>9</v>
      </c>
      <c r="C60" s="37">
        <v>41</v>
      </c>
      <c r="D60" s="37">
        <v>36</v>
      </c>
      <c r="E60" s="37">
        <v>27</v>
      </c>
      <c r="F60" s="37"/>
      <c r="G60" s="37"/>
      <c r="H60" s="37">
        <v>15</v>
      </c>
      <c r="I60" s="37">
        <v>5</v>
      </c>
      <c r="J60" s="37"/>
      <c r="K60" s="37">
        <v>2</v>
      </c>
      <c r="L60" s="37">
        <v>2</v>
      </c>
      <c r="M60" s="37">
        <v>22</v>
      </c>
      <c r="N60" s="37">
        <v>63</v>
      </c>
      <c r="O60" s="37">
        <v>17</v>
      </c>
      <c r="P60" s="37">
        <v>26</v>
      </c>
      <c r="Q60" s="37">
        <v>3</v>
      </c>
      <c r="R60" s="37"/>
      <c r="S60" s="37">
        <v>1</v>
      </c>
      <c r="T60" s="37"/>
    </row>
    <row r="61" spans="1:20">
      <c r="A61" s="34" t="s">
        <v>60</v>
      </c>
      <c r="B61" s="4">
        <v>10</v>
      </c>
      <c r="C61" s="37">
        <v>25</v>
      </c>
      <c r="D61" s="37">
        <v>27</v>
      </c>
      <c r="E61" s="37">
        <v>19</v>
      </c>
      <c r="F61" s="37"/>
      <c r="G61" s="37"/>
      <c r="H61" s="37">
        <v>11</v>
      </c>
      <c r="I61" s="37">
        <v>8</v>
      </c>
      <c r="J61" s="37"/>
      <c r="K61" s="37"/>
      <c r="L61" s="37"/>
      <c r="M61" s="37">
        <v>23</v>
      </c>
      <c r="N61" s="37">
        <v>67</v>
      </c>
      <c r="O61" s="37">
        <v>31</v>
      </c>
      <c r="P61" s="37">
        <v>28</v>
      </c>
      <c r="Q61" s="37">
        <v>3</v>
      </c>
      <c r="R61" s="37">
        <v>5</v>
      </c>
      <c r="S61" s="37">
        <v>3</v>
      </c>
      <c r="T61" s="37">
        <v>2</v>
      </c>
    </row>
    <row r="62" spans="1:20">
      <c r="A62" s="34" t="s">
        <v>60</v>
      </c>
      <c r="B62" s="4">
        <v>11</v>
      </c>
      <c r="C62" s="37">
        <v>26</v>
      </c>
      <c r="D62" s="37">
        <v>34</v>
      </c>
      <c r="E62" s="37">
        <v>22</v>
      </c>
      <c r="F62" s="37"/>
      <c r="G62" s="37"/>
      <c r="H62" s="37">
        <v>13</v>
      </c>
      <c r="I62" s="37">
        <v>12</v>
      </c>
      <c r="J62" s="37"/>
      <c r="K62" s="37"/>
      <c r="L62" s="37"/>
      <c r="M62" s="37">
        <v>20</v>
      </c>
      <c r="N62" s="37">
        <v>49</v>
      </c>
      <c r="O62" s="37">
        <v>19</v>
      </c>
      <c r="P62" s="37">
        <v>18</v>
      </c>
      <c r="Q62" s="37">
        <v>2</v>
      </c>
      <c r="R62" s="37">
        <v>1</v>
      </c>
      <c r="S62" s="37">
        <v>4</v>
      </c>
      <c r="T62" s="37">
        <v>1</v>
      </c>
    </row>
    <row r="63" spans="1:20">
      <c r="A63" s="34" t="s">
        <v>62</v>
      </c>
      <c r="B63" s="4">
        <v>12</v>
      </c>
      <c r="C63" s="37">
        <v>66</v>
      </c>
      <c r="D63" s="37">
        <v>59</v>
      </c>
      <c r="E63" s="37">
        <v>39</v>
      </c>
      <c r="F63" s="37"/>
      <c r="G63" s="37"/>
      <c r="H63" s="37">
        <v>14</v>
      </c>
      <c r="I63" s="37">
        <v>6</v>
      </c>
      <c r="J63" s="37">
        <v>1</v>
      </c>
      <c r="K63" s="37">
        <v>1</v>
      </c>
      <c r="L63" s="37"/>
      <c r="M63" s="37">
        <v>20</v>
      </c>
      <c r="N63" s="37">
        <v>64</v>
      </c>
      <c r="O63" s="37">
        <v>28</v>
      </c>
      <c r="P63" s="37">
        <v>34</v>
      </c>
      <c r="Q63" s="37">
        <v>6</v>
      </c>
      <c r="R63" s="37">
        <v>4</v>
      </c>
      <c r="S63" s="37"/>
      <c r="T63" s="37"/>
    </row>
    <row r="64" spans="1:20">
      <c r="A64" s="35" t="s">
        <v>61</v>
      </c>
      <c r="B64" s="5">
        <v>13</v>
      </c>
      <c r="C64" s="37">
        <v>22</v>
      </c>
      <c r="D64" s="37">
        <v>42</v>
      </c>
      <c r="E64" s="37">
        <v>27</v>
      </c>
      <c r="F64" s="37"/>
      <c r="G64" s="37"/>
      <c r="H64" s="37">
        <v>12</v>
      </c>
      <c r="I64" s="37">
        <v>4</v>
      </c>
      <c r="J64" s="37"/>
      <c r="K64" s="37">
        <v>3</v>
      </c>
      <c r="L64" s="37"/>
      <c r="M64" s="37">
        <v>30</v>
      </c>
      <c r="N64" s="37">
        <v>59</v>
      </c>
      <c r="O64" s="37">
        <v>27</v>
      </c>
      <c r="P64" s="37">
        <v>33</v>
      </c>
      <c r="Q64" s="37">
        <v>3</v>
      </c>
      <c r="R64" s="37">
        <v>5</v>
      </c>
      <c r="S64" s="37">
        <v>6</v>
      </c>
      <c r="T64" s="37"/>
    </row>
    <row r="65" spans="1:20" ht="15.75" thickBot="1">
      <c r="A65" s="35" t="s">
        <v>62</v>
      </c>
      <c r="B65" s="5">
        <v>14</v>
      </c>
      <c r="C65" s="37">
        <v>46</v>
      </c>
      <c r="D65" s="37">
        <v>47</v>
      </c>
      <c r="E65" s="37">
        <v>31</v>
      </c>
      <c r="F65" s="37"/>
      <c r="G65" s="37">
        <v>1</v>
      </c>
      <c r="H65" s="37">
        <v>12</v>
      </c>
      <c r="I65" s="37">
        <v>9</v>
      </c>
      <c r="J65" s="37"/>
      <c r="K65" s="37">
        <v>7</v>
      </c>
      <c r="L65" s="37">
        <v>5</v>
      </c>
      <c r="M65" s="37">
        <v>22</v>
      </c>
      <c r="N65" s="37">
        <v>54</v>
      </c>
      <c r="O65" s="37">
        <v>21</v>
      </c>
      <c r="P65" s="37">
        <v>27</v>
      </c>
      <c r="Q65" s="37">
        <v>2</v>
      </c>
      <c r="R65" s="37">
        <v>2</v>
      </c>
      <c r="S65" s="37">
        <v>3</v>
      </c>
      <c r="T65" s="37"/>
    </row>
    <row r="66" spans="1:20" ht="16.5" thickBot="1">
      <c r="A66" s="6" t="s">
        <v>48</v>
      </c>
      <c r="B66" s="7">
        <v>62</v>
      </c>
      <c r="C66" s="26">
        <f t="shared" ref="C66:T66" si="0">SUM(C4:C65)</f>
        <v>989</v>
      </c>
      <c r="D66" s="26">
        <f t="shared" si="0"/>
        <v>944</v>
      </c>
      <c r="E66" s="26">
        <f t="shared" si="0"/>
        <v>566</v>
      </c>
      <c r="F66" s="26">
        <f t="shared" si="0"/>
        <v>1</v>
      </c>
      <c r="G66" s="26">
        <f t="shared" si="0"/>
        <v>4</v>
      </c>
      <c r="H66" s="26">
        <f t="shared" si="0"/>
        <v>516</v>
      </c>
      <c r="I66" s="26">
        <f t="shared" si="0"/>
        <v>382</v>
      </c>
      <c r="J66" s="26">
        <f t="shared" si="0"/>
        <v>8</v>
      </c>
      <c r="K66" s="26">
        <f t="shared" si="0"/>
        <v>84</v>
      </c>
      <c r="L66" s="26">
        <f t="shared" si="0"/>
        <v>43</v>
      </c>
      <c r="M66" s="26">
        <f t="shared" si="0"/>
        <v>1721</v>
      </c>
      <c r="N66" s="26">
        <f t="shared" si="0"/>
        <v>2288</v>
      </c>
      <c r="O66" s="26">
        <f t="shared" si="0"/>
        <v>1076</v>
      </c>
      <c r="P66" s="26">
        <f>SUM(P4:P65)</f>
        <v>1530</v>
      </c>
      <c r="Q66" s="26">
        <f t="shared" si="0"/>
        <v>184</v>
      </c>
      <c r="R66" s="26">
        <f t="shared" si="0"/>
        <v>241</v>
      </c>
      <c r="S66" s="26">
        <f t="shared" si="0"/>
        <v>254</v>
      </c>
      <c r="T66" s="26">
        <f t="shared" si="0"/>
        <v>13</v>
      </c>
    </row>
    <row r="67" spans="1:20" ht="25.5">
      <c r="A67" s="8" t="s">
        <v>49</v>
      </c>
      <c r="B67" s="2">
        <v>14</v>
      </c>
      <c r="C67" s="9">
        <f>SUM(C52:C65)</f>
        <v>530</v>
      </c>
      <c r="D67" s="9">
        <f t="shared" ref="D67:T67" si="1">SUM(D52:D65)</f>
        <v>532</v>
      </c>
      <c r="E67" s="9">
        <f t="shared" si="1"/>
        <v>357</v>
      </c>
      <c r="F67" s="9">
        <f t="shared" si="1"/>
        <v>1</v>
      </c>
      <c r="G67" s="9">
        <f t="shared" si="1"/>
        <v>1</v>
      </c>
      <c r="H67" s="9">
        <f t="shared" si="1"/>
        <v>167</v>
      </c>
      <c r="I67" s="9">
        <f t="shared" si="1"/>
        <v>111</v>
      </c>
      <c r="J67" s="9">
        <f t="shared" si="1"/>
        <v>4</v>
      </c>
      <c r="K67" s="9">
        <f t="shared" si="1"/>
        <v>32</v>
      </c>
      <c r="L67" s="9">
        <f t="shared" si="1"/>
        <v>14</v>
      </c>
      <c r="M67" s="9">
        <f t="shared" si="1"/>
        <v>294</v>
      </c>
      <c r="N67" s="9">
        <f t="shared" si="1"/>
        <v>887</v>
      </c>
      <c r="O67" s="9">
        <f t="shared" si="1"/>
        <v>317</v>
      </c>
      <c r="P67" s="9">
        <f t="shared" si="1"/>
        <v>459</v>
      </c>
      <c r="Q67" s="9">
        <f t="shared" si="1"/>
        <v>30</v>
      </c>
      <c r="R67" s="9">
        <f t="shared" si="1"/>
        <v>53</v>
      </c>
      <c r="S67" s="9">
        <f t="shared" si="1"/>
        <v>56</v>
      </c>
      <c r="T67" s="9">
        <f t="shared" si="1"/>
        <v>9</v>
      </c>
    </row>
  </sheetData>
  <mergeCells count="5">
    <mergeCell ref="C1:E1"/>
    <mergeCell ref="H1:I1"/>
    <mergeCell ref="M1:O1"/>
    <mergeCell ref="K1:L1"/>
    <mergeCell ref="P1:S1"/>
  </mergeCells>
  <conditionalFormatting sqref="C67:T67">
    <cfRule type="dataBar" priority="16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{CA9A8FCB-A344-4A5B-B332-7F5459F1206D}</x14:id>
        </ext>
      </extLst>
    </cfRule>
  </conditionalFormatting>
  <conditionalFormatting sqref="C66:T66">
    <cfRule type="dataBar" priority="18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{D731A1FB-DA85-4435-BAC5-AE674E5A8615}</x14:id>
        </ext>
      </extLst>
    </cfRule>
  </conditionalFormatting>
  <pageMargins left="0.7" right="0.7" top="0.75" bottom="0.75" header="0.3" footer="0.3"/>
  <pageSetup paperSize="8" scale="6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9A8FCB-A344-4A5B-B332-7F5459F1206D}">
            <x14:dataBar minLength="0" maxLength="100" negativeBarColorSameAsPositive="1" axisPosition="none">
              <x14:cfvo type="min"/>
              <x14:cfvo type="max"/>
            </x14:dataBar>
          </x14:cfRule>
          <xm:sqref>C67:T67</xm:sqref>
        </x14:conditionalFormatting>
        <x14:conditionalFormatting xmlns:xm="http://schemas.microsoft.com/office/excel/2006/main">
          <x14:cfRule type="dataBar" id="{D731A1FB-DA85-4435-BAC5-AE674E5A8615}">
            <x14:dataBar minLength="0" maxLength="100" negativeBarColorSameAsPositive="1" axisPosition="none">
              <x14:cfvo type="min"/>
              <x14:cfvo type="max"/>
            </x14:dataBar>
          </x14:cfRule>
          <xm:sqref>C66:T66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Sumár</vt:lpstr>
      <vt:lpstr>Prednostné hlasy</vt:lpstr>
      <vt:lpstr>Sumár!Oblasť_tlače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mayer_m</dc:creator>
  <cp:lastModifiedBy>Spravca</cp:lastModifiedBy>
  <cp:lastPrinted>2016-03-06T05:27:14Z</cp:lastPrinted>
  <dcterms:created xsi:type="dcterms:W3CDTF">2009-05-12T08:48:59Z</dcterms:created>
  <dcterms:modified xsi:type="dcterms:W3CDTF">2016-03-08T08:31:31Z</dcterms:modified>
</cp:coreProperties>
</file>